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ljubljana.si\mu\home\homeogdp\bovcon\Moji dokumenti\19. ZELENE POVRŠINE\1. PLEČNIKOV AVDITORIJ\"/>
    </mc:Choice>
  </mc:AlternateContent>
  <bookViews>
    <workbookView xWindow="0" yWindow="0" windowWidth="28800" windowHeight="12000" tabRatio="884"/>
  </bookViews>
  <sheets>
    <sheet name="MOL-PLEČNIK0V-AVDITORIJ-0.2.2" sheetId="27" r:id="rId1"/>
  </sheets>
  <definedNames>
    <definedName name="_cos1" localSheetId="0">'MOL-PLEČNIK0V-AVDITORIJ-0.2.2'!#REF!</definedName>
    <definedName name="_cos1">#REF!</definedName>
    <definedName name="_cos2" localSheetId="0">'MOL-PLEČNIK0V-AVDITORIJ-0.2.2'!#REF!</definedName>
    <definedName name="_cos2">#REF!</definedName>
    <definedName name="_cos3" localSheetId="0">'MOL-PLEČNIK0V-AVDITORIJ-0.2.2'!#REF!</definedName>
    <definedName name="_cos3">#REF!</definedName>
    <definedName name="_cos4" localSheetId="0">'MOL-PLEČNIK0V-AVDITORIJ-0.2.2'!#REF!</definedName>
    <definedName name="_cos4">#REF!</definedName>
    <definedName name="DDV_STOPNJA" localSheetId="0">'MOL-PLEČNIK0V-AVDITORIJ-0.2.2'!$E$74</definedName>
    <definedName name="DDV_STOPNJA">#REF!</definedName>
    <definedName name="DOLŽINA_ARMIRANE_ZEMLJINE">#REF!</definedName>
    <definedName name="G_0._PRIPRAVLJALNA_in_ZAKLJUČNA_DELA" localSheetId="0">'MOL-PLEČNIK0V-AVDITORIJ-0.2.2'!#REF!</definedName>
    <definedName name="G_0._PRIPRAVLJALNA_in_ZAKLJUČNA_DELA">#REF!</definedName>
    <definedName name="G_0_PRIPRAVLJALNA" localSheetId="0">'MOL-PLEČNIK0V-AVDITORIJ-0.2.2'!$B$251</definedName>
    <definedName name="G_0_PRIPRAVLJALNA">#REF!</definedName>
    <definedName name="G_1_ZEMELJSKA_DELA" localSheetId="0">'MOL-PLEČNIK0V-AVDITORIJ-0.2.2'!$B$352</definedName>
    <definedName name="G_1_ZEMELJSKA_DELA">#REF!</definedName>
    <definedName name="G_2_BETONSKA_DELA" localSheetId="0">'MOL-PLEČNIK0V-AVDITORIJ-0.2.2'!#REF!</definedName>
    <definedName name="G_2_BETONSKA_DELA">#REF!</definedName>
    <definedName name="G_3_ZIDARSKA_DELA" localSheetId="0">'MOL-PLEČNIK0V-AVDITORIJ-0.2.2'!#REF!</definedName>
    <definedName name="G_3_ZIDARSKA_DELA">#REF!</definedName>
    <definedName name="G_4_TESARSKA_DELA" localSheetId="0">'MOL-PLEČNIK0V-AVDITORIJ-0.2.2'!#REF!</definedName>
    <definedName name="G_4_TESARSKA_DELA">#REF!</definedName>
    <definedName name="G_4_TESARSKA_DELA_opaži_in_odri" localSheetId="0">'MOL-PLEČNIK0V-AVDITORIJ-0.2.2'!#REF!</definedName>
    <definedName name="G_4_TESARSKA_DELA_opaži_in_odri">#REF!</definedName>
    <definedName name="G_5_FASADERSKA_DELA" localSheetId="0">'MOL-PLEČNIK0V-AVDITORIJ-0.2.2'!#REF!</definedName>
    <definedName name="G_5_FASADERSKA_DELA">#REF!</definedName>
    <definedName name="G_6_KANALIZACIJA" localSheetId="0">'MOL-PLEČNIK0V-AVDITORIJ-0.2.2'!#REF!</definedName>
    <definedName name="G_6_KANALIZACIJA">#REF!</definedName>
    <definedName name="G_7_RUŠITVENA_DELA" localSheetId="0">'MOL-PLEČNIK0V-AVDITORIJ-0.2.2'!#REF!</definedName>
    <definedName name="G_7_RUŠITVENA_DELA">#REF!</definedName>
    <definedName name="G_8_ZUNANJA_UREDITEV" localSheetId="0">'MOL-PLEČNIK0V-AVDITORIJ-0.2.2'!#REF!</definedName>
    <definedName name="G_8_ZUNANJA_UREDITEV">#REF!</definedName>
    <definedName name="H" localSheetId="0">'MOL-PLEČNIK0V-AVDITORIJ-0.2.2'!#REF!</definedName>
    <definedName name="H">#REF!</definedName>
    <definedName name="Hn" localSheetId="0">'MOL-PLEČNIK0V-AVDITORIJ-0.2.2'!#REF!</definedName>
    <definedName name="Hn">#REF!</definedName>
    <definedName name="O_1_TESARSKA_DELA" localSheetId="0">'MOL-PLEČNIK0V-AVDITORIJ-0.2.2'!#REF!</definedName>
    <definedName name="O_1_TESARSKA_DELA">#REF!</definedName>
    <definedName name="O_10_SLIKOPLESKARSKA_DELA" localSheetId="0">'MOL-PLEČNIK0V-AVDITORIJ-0.2.2'!#REF!</definedName>
    <definedName name="O_10_SLIKOPLESKARSKA_DELA">#REF!</definedName>
    <definedName name="O_2_KROVSKA_DELA" localSheetId="0">'MOL-PLEČNIK0V-AVDITORIJ-0.2.2'!#REF!</definedName>
    <definedName name="O_2_KROVSKA_DELA">#REF!</definedName>
    <definedName name="O_3_KLEPARSKA_DELA" localSheetId="0">'MOL-PLEČNIK0V-AVDITORIJ-0.2.2'!#REF!</definedName>
    <definedName name="O_3_KLEPARSKA_DELA">#REF!</definedName>
    <definedName name="O_4_KLJUČAVNIČARSKA_DELA" localSheetId="0">'MOL-PLEČNIK0V-AVDITORIJ-0.2.2'!#REF!</definedName>
    <definedName name="O_4_KLJUČAVNIČARSKA_DELA">#REF!</definedName>
    <definedName name="O_5_MIZARSKA_DELA_in_STAVBNO_POHIŠTVO" localSheetId="0">'MOL-PLEČNIK0V-AVDITORIJ-0.2.2'!#REF!</definedName>
    <definedName name="O_5_MIZARSKA_DELA_in_STAVBNO_POHIŠTVO">#REF!</definedName>
    <definedName name="O_6_TLAKARSKA_DELA__podopolagalska_dela" localSheetId="0">'MOL-PLEČNIK0V-AVDITORIJ-0.2.2'!#REF!</definedName>
    <definedName name="O_6_TLAKARSKA_DELA__podopolagalska_dela">#REF!</definedName>
    <definedName name="O_7_KERAMIČARSKA_DELA" localSheetId="0">'MOL-PLEČNIK0V-AVDITORIJ-0.2.2'!#REF!</definedName>
    <definedName name="O_7_KERAMIČARSKA_DELA">#REF!</definedName>
    <definedName name="O_8_KAMNOSEŠKA_DELA" localSheetId="0">'MOL-PLEČNIK0V-AVDITORIJ-0.2.2'!#REF!</definedName>
    <definedName name="O_8_KAMNOSEŠKA_DELA">#REF!</definedName>
    <definedName name="O_9_SUHOMONTAŽNA_DELA" localSheetId="0">'MOL-PLEČNIK0V-AVDITORIJ-0.2.2'!#REF!</definedName>
    <definedName name="O_9_SUHOMONTAŽNA_DELA">#REF!</definedName>
    <definedName name="O_I_TESARSKA_DELA" localSheetId="0">'MOL-PLEČNIK0V-AVDITORIJ-0.2.2'!#REF!</definedName>
    <definedName name="O_I_TESARSKA_DELA">#REF!</definedName>
    <definedName name="_xlnm.Print_Area" localSheetId="0">'MOL-PLEČNIK0V-AVDITORIJ-0.2.2'!$A$1:$I$905</definedName>
    <definedName name="POVRŠINA.BRUTO" localSheetId="0">'MOL-PLEČNIK0V-AVDITORIJ-0.2.2'!#REF!</definedName>
    <definedName name="POVRŠINA.BRUTO">#REF!</definedName>
    <definedName name="POVRŠINA.NETO" localSheetId="0">'MOL-PLEČNIK0V-AVDITORIJ-0.2.2'!#REF!</definedName>
    <definedName name="POVRŠINA.NETO">#REF!</definedName>
    <definedName name="PRIPRAVLJALNA_in_SKLEPNA_DELA_ki_se_posebej_obračunajo" localSheetId="0">'MOL-PLEČNIK0V-AVDITORIJ-0.2.2'!#REF!</definedName>
    <definedName name="PRIPRAVLJALNA_in_SKLEPNA_DELA_ki_se_posebej_obračunajo">#REF!</definedName>
    <definedName name="ŠIRINA_ARMIRANJA">#REF!</definedName>
    <definedName name="ŠTEVILO_PLASTI_ARMIRANE_BREŽINE">#REF!</definedName>
    <definedName name="zagatnice" localSheetId="0">'MOL-PLEČNIK0V-AVDITORIJ-0.2.2'!#REF!</definedName>
    <definedName name="zagatni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01" i="27" l="1"/>
  <c r="I900" i="27"/>
  <c r="I899" i="27"/>
  <c r="I898" i="27"/>
  <c r="I897" i="27"/>
  <c r="I896" i="27"/>
  <c r="I895" i="27"/>
  <c r="I894" i="27"/>
  <c r="I893" i="27"/>
  <c r="I889" i="27"/>
  <c r="I888" i="27"/>
  <c r="I886" i="27"/>
  <c r="I883" i="27"/>
  <c r="I882" i="27"/>
  <c r="I881" i="27"/>
  <c r="I880" i="27"/>
  <c r="I879" i="27"/>
  <c r="I878" i="27"/>
  <c r="I877" i="27"/>
  <c r="I876" i="27"/>
  <c r="I875" i="27"/>
  <c r="I874" i="27"/>
  <c r="I873" i="27"/>
  <c r="I872" i="27"/>
  <c r="I871" i="27"/>
  <c r="I870" i="27"/>
  <c r="I868" i="27"/>
  <c r="I867" i="27"/>
  <c r="I866" i="27"/>
  <c r="I865" i="27"/>
  <c r="I864" i="27"/>
  <c r="I863" i="27"/>
  <c r="I862" i="27"/>
  <c r="I861" i="27"/>
  <c r="I860" i="27"/>
  <c r="I859" i="27"/>
  <c r="I858" i="27"/>
  <c r="I857" i="27"/>
  <c r="I856" i="27"/>
  <c r="I855" i="27"/>
  <c r="I854" i="27"/>
  <c r="I853" i="27"/>
  <c r="I852" i="27"/>
  <c r="I851" i="27"/>
  <c r="I850" i="27"/>
  <c r="I849" i="27"/>
  <c r="I848" i="27"/>
  <c r="I847" i="27"/>
  <c r="I846" i="27"/>
  <c r="I845" i="27"/>
  <c r="I844" i="27"/>
  <c r="I843" i="27"/>
  <c r="I842" i="27"/>
  <c r="I841" i="27"/>
  <c r="I840" i="27"/>
  <c r="I839" i="27"/>
  <c r="I838" i="27"/>
  <c r="I837" i="27"/>
  <c r="I836" i="27"/>
  <c r="I835" i="27"/>
  <c r="I834" i="27"/>
  <c r="I833" i="27"/>
  <c r="I832" i="27"/>
  <c r="I831" i="27"/>
  <c r="I830" i="27"/>
  <c r="I829" i="27"/>
  <c r="I828" i="27"/>
  <c r="I827" i="27"/>
  <c r="I826" i="27"/>
  <c r="I825" i="27"/>
  <c r="I824" i="27"/>
  <c r="I823" i="27"/>
  <c r="I822" i="27"/>
  <c r="I821" i="27"/>
  <c r="I820" i="27"/>
  <c r="I819" i="27"/>
  <c r="I818" i="27"/>
  <c r="I817" i="27"/>
  <c r="I816" i="27"/>
  <c r="I815" i="27"/>
  <c r="I814" i="27"/>
  <c r="I813" i="27"/>
  <c r="I812" i="27"/>
  <c r="I811" i="27"/>
  <c r="I810" i="27"/>
  <c r="I809" i="27"/>
  <c r="I808" i="27"/>
  <c r="I807" i="27"/>
  <c r="I806" i="27"/>
  <c r="I805" i="27"/>
  <c r="I804" i="27"/>
  <c r="I803" i="27"/>
  <c r="I802" i="27"/>
  <c r="I801" i="27"/>
  <c r="I800" i="27"/>
  <c r="I799" i="27"/>
  <c r="I798" i="27"/>
  <c r="I797" i="27"/>
  <c r="I796" i="27"/>
  <c r="I795" i="27"/>
  <c r="I794" i="27"/>
  <c r="I793" i="27"/>
  <c r="I792" i="27"/>
  <c r="I791" i="27"/>
  <c r="I790" i="27"/>
  <c r="I788" i="27"/>
  <c r="I787" i="27"/>
  <c r="I786" i="27"/>
  <c r="I785" i="27"/>
  <c r="I784" i="27"/>
  <c r="I783" i="27"/>
  <c r="I782" i="27"/>
  <c r="I781" i="27"/>
  <c r="I780" i="27"/>
  <c r="I779" i="27"/>
  <c r="I778" i="27"/>
  <c r="I777" i="27"/>
  <c r="I776" i="27"/>
  <c r="I775" i="27"/>
  <c r="I774" i="27"/>
  <c r="I773" i="27"/>
  <c r="I772" i="27"/>
  <c r="I771" i="27"/>
  <c r="I770" i="27"/>
  <c r="I769" i="27"/>
  <c r="I768" i="27"/>
  <c r="I766" i="27"/>
  <c r="I765" i="27"/>
  <c r="I764" i="27"/>
  <c r="I763" i="27"/>
  <c r="I762" i="27"/>
  <c r="I761" i="27"/>
  <c r="I760" i="27"/>
  <c r="I759" i="27"/>
  <c r="I758" i="27"/>
  <c r="I757" i="27"/>
  <c r="I756" i="27"/>
  <c r="I755" i="27"/>
  <c r="I754" i="27"/>
  <c r="I752" i="27"/>
  <c r="I751" i="27"/>
  <c r="I750" i="27"/>
  <c r="I749" i="27"/>
  <c r="I748" i="27"/>
  <c r="I747" i="27"/>
  <c r="I746" i="27"/>
  <c r="I745" i="27"/>
  <c r="I744" i="27"/>
  <c r="I743" i="27"/>
  <c r="I742" i="27"/>
  <c r="I740" i="27"/>
  <c r="I739" i="27"/>
  <c r="I737" i="27"/>
  <c r="I736" i="27"/>
  <c r="I735" i="27"/>
  <c r="I734" i="27"/>
  <c r="I733" i="27"/>
  <c r="I732" i="27"/>
  <c r="I731" i="27"/>
  <c r="I730" i="27"/>
  <c r="I729" i="27"/>
  <c r="I728" i="27"/>
  <c r="I727" i="27"/>
  <c r="I726" i="27"/>
  <c r="I723" i="27"/>
  <c r="I722" i="27"/>
  <c r="I721" i="27"/>
  <c r="I720" i="27"/>
  <c r="I719" i="27"/>
  <c r="I713" i="27"/>
  <c r="I712" i="27"/>
  <c r="I711" i="27"/>
  <c r="I710" i="27"/>
  <c r="I709" i="27"/>
  <c r="I708" i="27"/>
  <c r="I707" i="27"/>
  <c r="I706" i="27"/>
  <c r="I705" i="27"/>
  <c r="I704" i="27"/>
  <c r="I703" i="27"/>
  <c r="I702" i="27"/>
  <c r="I701" i="27"/>
  <c r="I700" i="27"/>
  <c r="I699" i="27"/>
  <c r="I698" i="27"/>
  <c r="I697" i="27"/>
  <c r="I696" i="27"/>
  <c r="I695" i="27"/>
  <c r="I694" i="27"/>
  <c r="I693" i="27"/>
  <c r="I692" i="27"/>
  <c r="I631" i="27"/>
  <c r="I630" i="27"/>
  <c r="I629" i="27"/>
  <c r="I628" i="27"/>
  <c r="I627" i="27"/>
  <c r="I626" i="27"/>
  <c r="I625" i="27"/>
  <c r="I624" i="27"/>
  <c r="I623" i="27"/>
  <c r="I622" i="27"/>
  <c r="I621" i="27"/>
  <c r="I620" i="27"/>
  <c r="I619" i="27"/>
  <c r="I618" i="27"/>
  <c r="I617" i="27"/>
  <c r="I616" i="27"/>
  <c r="I615" i="27"/>
  <c r="I614" i="27"/>
  <c r="I613" i="27"/>
  <c r="I612" i="27"/>
  <c r="I611" i="27"/>
  <c r="I610" i="27"/>
  <c r="I609" i="27"/>
  <c r="I608" i="27"/>
  <c r="I607" i="27"/>
  <c r="I606" i="27"/>
  <c r="I605" i="27"/>
  <c r="I604" i="27"/>
  <c r="I603" i="27"/>
  <c r="I602" i="27"/>
  <c r="I601" i="27"/>
  <c r="I600" i="27"/>
  <c r="I599" i="27"/>
  <c r="I598" i="27"/>
  <c r="I597" i="27"/>
  <c r="I596" i="27"/>
  <c r="I595" i="27"/>
  <c r="I594" i="27"/>
  <c r="I593" i="27"/>
  <c r="I592" i="27"/>
  <c r="I591" i="27"/>
  <c r="I590" i="27"/>
  <c r="I589" i="27"/>
  <c r="I588" i="27"/>
  <c r="I587" i="27"/>
  <c r="I586" i="27"/>
  <c r="I585" i="27"/>
  <c r="I584" i="27"/>
  <c r="I583" i="27"/>
  <c r="I582" i="27"/>
  <c r="I581" i="27"/>
  <c r="I580" i="27"/>
  <c r="I579" i="27"/>
  <c r="I578" i="27"/>
  <c r="I577" i="27"/>
  <c r="I576" i="27"/>
  <c r="I575" i="27"/>
  <c r="I574" i="27"/>
  <c r="I573" i="27"/>
  <c r="I572" i="27"/>
  <c r="I571" i="27"/>
  <c r="I570" i="27"/>
  <c r="I569" i="27"/>
  <c r="I568" i="27"/>
  <c r="I567" i="27"/>
  <c r="I566" i="27"/>
  <c r="I565" i="27"/>
  <c r="I564" i="27"/>
  <c r="I563" i="27"/>
  <c r="I562" i="27"/>
  <c r="I561" i="27"/>
  <c r="I560" i="27"/>
  <c r="I559" i="27"/>
  <c r="I558" i="27"/>
  <c r="I557" i="27"/>
  <c r="I556" i="27"/>
  <c r="I555" i="27"/>
  <c r="I554" i="27"/>
  <c r="I553" i="27"/>
  <c r="I552" i="27"/>
  <c r="I551" i="27"/>
  <c r="I550" i="27"/>
  <c r="I549" i="27"/>
  <c r="I548" i="27"/>
  <c r="I547" i="27"/>
  <c r="I546" i="27"/>
  <c r="I545" i="27"/>
  <c r="I544" i="27"/>
  <c r="I543" i="27"/>
  <c r="I542" i="27"/>
  <c r="I541" i="27"/>
  <c r="I540" i="27"/>
  <c r="I539" i="27"/>
  <c r="I538" i="27"/>
  <c r="I537" i="27"/>
  <c r="I536" i="27"/>
  <c r="I535" i="27"/>
  <c r="I534" i="27"/>
  <c r="I533" i="27"/>
  <c r="I532" i="27"/>
  <c r="I531" i="27"/>
  <c r="I530" i="27"/>
  <c r="I529" i="27"/>
  <c r="I528" i="27"/>
  <c r="I527" i="27"/>
  <c r="I526" i="27"/>
  <c r="I525" i="27"/>
  <c r="I524" i="27"/>
  <c r="I523" i="27"/>
  <c r="I522" i="27"/>
  <c r="I520" i="27"/>
  <c r="I519" i="27"/>
  <c r="I516" i="27"/>
  <c r="I515" i="27"/>
  <c r="I514" i="27"/>
  <c r="I513" i="27"/>
  <c r="I512" i="27"/>
  <c r="I511" i="27"/>
  <c r="I510" i="27"/>
  <c r="I509" i="27"/>
  <c r="I508" i="27"/>
  <c r="I507" i="27"/>
  <c r="I506" i="27"/>
  <c r="I505" i="27"/>
  <c r="I503" i="27"/>
  <c r="I502" i="27"/>
  <c r="I501" i="27"/>
  <c r="I500" i="27"/>
  <c r="I499" i="27"/>
  <c r="I498" i="27"/>
  <c r="I497" i="27"/>
  <c r="I496" i="27"/>
  <c r="I495" i="27"/>
  <c r="I494" i="27"/>
  <c r="I493" i="27"/>
  <c r="I492" i="27"/>
  <c r="I491" i="27"/>
  <c r="I490" i="27"/>
  <c r="I489" i="27"/>
  <c r="I488" i="27"/>
  <c r="I487" i="27"/>
  <c r="I486" i="27"/>
  <c r="I485" i="27"/>
  <c r="I484" i="27"/>
  <c r="I483" i="27"/>
  <c r="I482" i="27"/>
  <c r="I481" i="27"/>
  <c r="I480" i="27"/>
  <c r="I479" i="27"/>
  <c r="I478" i="27"/>
  <c r="I477" i="27"/>
  <c r="I476" i="27"/>
  <c r="I475" i="27"/>
  <c r="I474" i="27"/>
  <c r="I473" i="27"/>
  <c r="I472" i="27"/>
  <c r="I471" i="27"/>
  <c r="I470" i="27"/>
  <c r="I469" i="27"/>
  <c r="I468" i="27"/>
  <c r="I467" i="27"/>
  <c r="I466" i="27"/>
  <c r="I465" i="27"/>
  <c r="I464" i="27"/>
  <c r="I463" i="27"/>
  <c r="I462" i="27"/>
  <c r="I461" i="27"/>
  <c r="I460" i="27"/>
  <c r="I459" i="27"/>
  <c r="I458" i="27"/>
  <c r="I457" i="27"/>
  <c r="I456" i="27"/>
  <c r="I455" i="27"/>
  <c r="I454" i="27"/>
  <c r="I453" i="27"/>
  <c r="I452" i="27"/>
  <c r="I451" i="27"/>
  <c r="I450" i="27"/>
  <c r="I449" i="27"/>
  <c r="I448" i="27"/>
  <c r="I447" i="27"/>
  <c r="I446" i="27"/>
  <c r="I445" i="27"/>
  <c r="I444" i="27"/>
  <c r="I443" i="27"/>
  <c r="I442" i="27"/>
  <c r="I441" i="27"/>
  <c r="I440" i="27"/>
  <c r="I439" i="27"/>
  <c r="I438" i="27"/>
  <c r="I437" i="27"/>
  <c r="I436" i="27"/>
  <c r="I435" i="27"/>
  <c r="I434" i="27"/>
  <c r="I433" i="27"/>
  <c r="I432" i="27"/>
  <c r="I431" i="27"/>
  <c r="I430" i="27"/>
  <c r="I429" i="27"/>
  <c r="I428" i="27"/>
  <c r="I427" i="27"/>
  <c r="I426" i="27"/>
  <c r="I425" i="27"/>
  <c r="I424" i="27"/>
  <c r="I423" i="27"/>
  <c r="I422" i="27"/>
  <c r="I421" i="27"/>
  <c r="I420" i="27"/>
  <c r="I419" i="27"/>
  <c r="I417" i="27"/>
  <c r="I416" i="27"/>
  <c r="I415" i="27"/>
  <c r="I414" i="27"/>
  <c r="I413" i="27"/>
  <c r="I412" i="27"/>
  <c r="I410" i="27"/>
  <c r="I409" i="27"/>
  <c r="I408" i="27"/>
  <c r="I407" i="27"/>
  <c r="I406" i="27"/>
  <c r="I405" i="27"/>
  <c r="I404" i="27"/>
  <c r="I403" i="27"/>
  <c r="I347" i="27"/>
  <c r="I346" i="27"/>
  <c r="I345" i="27"/>
  <c r="I344" i="27"/>
  <c r="I343" i="27"/>
  <c r="I341" i="27"/>
  <c r="I340" i="27"/>
  <c r="I339" i="27"/>
  <c r="I338" i="27"/>
  <c r="I337" i="27"/>
  <c r="I336" i="27"/>
  <c r="I335" i="27"/>
  <c r="I334" i="27"/>
  <c r="I333" i="27"/>
  <c r="I332" i="27"/>
  <c r="I331" i="27"/>
  <c r="I330" i="27"/>
  <c r="I329" i="27"/>
  <c r="I328" i="27"/>
  <c r="I327" i="27"/>
  <c r="I326" i="27"/>
  <c r="I325" i="27"/>
  <c r="I324" i="27"/>
  <c r="I323" i="27"/>
  <c r="I322" i="27"/>
  <c r="I321" i="27"/>
  <c r="I320" i="27"/>
  <c r="I319" i="27"/>
  <c r="I318" i="27"/>
  <c r="I317" i="27"/>
  <c r="I316" i="27"/>
  <c r="I315" i="27"/>
  <c r="I314" i="27"/>
  <c r="I313" i="27"/>
  <c r="I312" i="27"/>
  <c r="I311" i="27"/>
  <c r="I310" i="27"/>
  <c r="I309" i="27"/>
  <c r="I308" i="27"/>
  <c r="I307" i="27"/>
  <c r="I306" i="27"/>
  <c r="I305" i="27"/>
  <c r="I304" i="27"/>
  <c r="I303" i="27"/>
  <c r="I302" i="27"/>
  <c r="I301" i="27"/>
  <c r="I300" i="27"/>
  <c r="I299" i="27"/>
  <c r="I298" i="27"/>
  <c r="I297" i="27"/>
  <c r="I296" i="27"/>
  <c r="I295" i="27"/>
  <c r="I294" i="27"/>
  <c r="I293" i="27"/>
  <c r="I292" i="27"/>
  <c r="I291" i="27"/>
  <c r="I290" i="27"/>
  <c r="I289" i="27"/>
  <c r="I288" i="27"/>
  <c r="I287" i="27"/>
  <c r="I286" i="27"/>
  <c r="I285" i="27"/>
  <c r="I284" i="27"/>
  <c r="I283" i="27"/>
  <c r="I282" i="27"/>
  <c r="I278" i="27"/>
  <c r="I277" i="27"/>
  <c r="I276" i="27"/>
  <c r="I275" i="27"/>
  <c r="I274" i="27"/>
  <c r="I273" i="27"/>
  <c r="I272" i="27"/>
  <c r="I270" i="27"/>
  <c r="I269" i="27"/>
  <c r="I267" i="27"/>
  <c r="I266" i="27"/>
  <c r="I265" i="27"/>
  <c r="I264" i="27"/>
  <c r="I263" i="27"/>
  <c r="I262" i="27"/>
  <c r="I261" i="27"/>
  <c r="I260" i="27"/>
  <c r="I259" i="27"/>
  <c r="I258" i="27"/>
  <c r="I257" i="27"/>
  <c r="I256" i="27"/>
  <c r="I255" i="27"/>
  <c r="I254" i="27"/>
  <c r="I253" i="27"/>
  <c r="I252" i="27"/>
  <c r="I349" i="27" l="1"/>
  <c r="I65" i="27" s="1"/>
  <c r="E890" i="27"/>
  <c r="I892" i="27" s="1"/>
  <c r="I903" i="27" s="1"/>
  <c r="I66" i="27" s="1"/>
  <c r="I68" i="27" s="1"/>
  <c r="I72" i="27" s="1"/>
  <c r="I74" i="27" l="1"/>
  <c r="I76" i="27" s="1"/>
</calcChain>
</file>

<file path=xl/sharedStrings.xml><?xml version="1.0" encoding="utf-8"?>
<sst xmlns="http://schemas.openxmlformats.org/spreadsheetml/2006/main" count="707" uniqueCount="595">
  <si>
    <t>Odgovorni vodja projekta:</t>
  </si>
  <si>
    <t>Odgovorni projektant arhitekture:</t>
  </si>
  <si>
    <t xml:space="preserve">Izkop za temelje in gradbeno jamo mora pred izvedbo temeljev pregledati </t>
  </si>
  <si>
    <t xml:space="preserve">ustrezno strokovno usposobljeno podjetje </t>
  </si>
  <si>
    <t>Jeklena nosilna konstrukcija mora biti strokovno pregledana s strani pooblaščene</t>
  </si>
  <si>
    <t xml:space="preserve">inštitucije (npr. IMK Ljubljana), ki bo izdelala tudi končno poročilo. </t>
  </si>
  <si>
    <t xml:space="preserve">za varilno žico: VAC s CO2. </t>
  </si>
  <si>
    <t>tamponskim nasutjem za izboljšanje temeljnih tal</t>
  </si>
  <si>
    <t>Protikorozijska zaščita jeklenih konstrukcij mora biti</t>
  </si>
  <si>
    <t>- režija gradbišča in</t>
  </si>
  <si>
    <t>- splošne stroški:</t>
  </si>
  <si>
    <t>22.</t>
  </si>
  <si>
    <t>stroške organizacije gradbišča (na primer: gradbiščni</t>
  </si>
  <si>
    <t>V kolikor se pri izkopu gradbene jame izkaže, da je izkopani</t>
  </si>
  <si>
    <t>02.</t>
  </si>
  <si>
    <t>26.</t>
  </si>
  <si>
    <t>04.</t>
  </si>
  <si>
    <t>m2</t>
  </si>
  <si>
    <t>05.</t>
  </si>
  <si>
    <t>06.</t>
  </si>
  <si>
    <t xml:space="preserve">DDV </t>
  </si>
  <si>
    <t xml:space="preserve">montaže zagotoviti stabilnost konstrukcije v času montaže. </t>
  </si>
  <si>
    <t xml:space="preserve">ali oseba v skladu z Zakonom o graditvi objektov! </t>
  </si>
  <si>
    <t xml:space="preserve">cena/enoto </t>
  </si>
  <si>
    <t>vrednost</t>
  </si>
  <si>
    <t>kos</t>
  </si>
  <si>
    <t>Splošne opombe za zemeljska dela:</t>
  </si>
  <si>
    <t>Čiščenje terena pred pričetkom del</t>
  </si>
  <si>
    <t>REKAPITULACIJA DEL:</t>
  </si>
  <si>
    <t>I.</t>
  </si>
  <si>
    <t>m3</t>
  </si>
  <si>
    <t>30.</t>
  </si>
  <si>
    <t>GNG gradbene norme (gippos).</t>
  </si>
  <si>
    <t>ur</t>
  </si>
  <si>
    <t xml:space="preserve">Dobava in vgradnja ločilnega sloja med zemljino in </t>
  </si>
  <si>
    <t>09.</t>
  </si>
  <si>
    <t>Ves vgrajeni material mora biti opremljen s potrdili o kvaliteti v skladu z</t>
  </si>
  <si>
    <t>Uporabljeni materiali:</t>
  </si>
  <si>
    <t xml:space="preserve">ne nadomešča ostalih delov projekta. </t>
  </si>
  <si>
    <t>pos</t>
  </si>
  <si>
    <t>opis</t>
  </si>
  <si>
    <t>enota</t>
  </si>
  <si>
    <t>količina</t>
  </si>
  <si>
    <t>V popisu je upoštevano, da izkopani material ni primeren</t>
  </si>
  <si>
    <t>za izvedbo zasipa med temelji in je le ta v celotni višini temeljev</t>
  </si>
  <si>
    <t>v debelini ca 30 cm</t>
  </si>
  <si>
    <t>Opcija - po potrebi oz po navodilu geomehanika!</t>
  </si>
  <si>
    <t>01.</t>
  </si>
  <si>
    <t>27.</t>
  </si>
  <si>
    <t>m1</t>
  </si>
  <si>
    <t>08.</t>
  </si>
  <si>
    <t>15.</t>
  </si>
  <si>
    <t xml:space="preserve">skladu s projektno dokumentacijo in veljavnimi predpisi. </t>
  </si>
  <si>
    <t xml:space="preserve">in pripravi zvarnih žlebov. </t>
  </si>
  <si>
    <t>19.</t>
  </si>
  <si>
    <t>pogojih za zaščito jeklenih konstrukcij pred korozijo.</t>
  </si>
  <si>
    <t>Dodajni material mora biti v kvaliteti: za elektrode EVB 50,</t>
  </si>
  <si>
    <t>23.</t>
  </si>
  <si>
    <t>10.</t>
  </si>
  <si>
    <t>11.</t>
  </si>
  <si>
    <t>kg</t>
  </si>
  <si>
    <t>12.</t>
  </si>
  <si>
    <t>13.</t>
  </si>
  <si>
    <t>14.</t>
  </si>
  <si>
    <t>Izdelek je kompletno antikorozijsko zaščiten v skladu</t>
  </si>
  <si>
    <t>39.</t>
  </si>
  <si>
    <t xml:space="preserve">Kontrola sočelnih zvarov naj se izvede z ultrazvokom ali rentgenom. </t>
  </si>
  <si>
    <t>Detajli stikov in priključkov bodo statično izračunani in</t>
  </si>
  <si>
    <t xml:space="preserve">točneje prikazani v PZI načrtih. </t>
  </si>
  <si>
    <t>- amortizacijo in druge stroške v zvezi z osnovnimi sredstvi</t>
  </si>
  <si>
    <t xml:space="preserve">Sočelni zvari morajo biti izvedeni s prevaritvijo korena. </t>
  </si>
  <si>
    <t>- material za izdelavo pri vseh postavkah (razen v primeru, ko je pri</t>
  </si>
  <si>
    <t>28.</t>
  </si>
  <si>
    <t>Nabava izdelava in montaža nosilne jeklene konstrukcije</t>
  </si>
  <si>
    <t>Datum:</t>
  </si>
  <si>
    <t>VSE SKUPAJ + DDV</t>
  </si>
  <si>
    <t>Sestavil:</t>
  </si>
  <si>
    <t>03.</t>
  </si>
  <si>
    <t>- vsa pripravljalna in zaključna dela, ki niso v popisu posebej specificirana!!</t>
  </si>
  <si>
    <t xml:space="preserve">obračun v m3 raščenega terena </t>
  </si>
  <si>
    <t>31.</t>
  </si>
  <si>
    <t>32.</t>
  </si>
  <si>
    <t>33.</t>
  </si>
  <si>
    <t>34.</t>
  </si>
  <si>
    <t>35.</t>
  </si>
  <si>
    <t>Vsa dela pri gradnji objekta mora izvajati in nadzirati</t>
  </si>
  <si>
    <t>Zakoličba objekta opravljena s strani pooblaščenega geodeta</t>
  </si>
  <si>
    <t>vključno z izdelavo zapisnika o zakoličbi objekta</t>
  </si>
  <si>
    <t>Izvajalec zakoličbe je v okviru storitve dolžan izvesti vse</t>
  </si>
  <si>
    <t>predpisane postopke vključno z obvestilom občini</t>
  </si>
  <si>
    <t>o datumu zakoličbe,…</t>
  </si>
  <si>
    <t>- stroški dela</t>
  </si>
  <si>
    <t>07.</t>
  </si>
  <si>
    <t xml:space="preserve">Uporabljeni so navadni vijaki različnih kvalitet. </t>
  </si>
  <si>
    <t>SPLOŠNE OPOMBE:</t>
  </si>
  <si>
    <t>SKUPAJ:</t>
  </si>
  <si>
    <t>INVESTITOR:</t>
  </si>
  <si>
    <t>Faza:</t>
  </si>
  <si>
    <t xml:space="preserve">PREDRAČUN </t>
  </si>
  <si>
    <t>kpl</t>
  </si>
  <si>
    <t>38.</t>
  </si>
  <si>
    <t>16.</t>
  </si>
  <si>
    <t>17.</t>
  </si>
  <si>
    <t>18.</t>
  </si>
  <si>
    <t>21.</t>
  </si>
  <si>
    <t>- prva košnja</t>
  </si>
  <si>
    <t>- fino planiranje</t>
  </si>
  <si>
    <t>Obračun po m2 spodnje površine gradbene jame - brez pribitkov za preklope!</t>
  </si>
  <si>
    <t>iz geotekstila - filca (300g/m2),  preklopi 15 cm!</t>
  </si>
  <si>
    <t>GRADBENIH in OBRTNIŠKIH DEL</t>
  </si>
  <si>
    <t>do 10 km; nakladanje upoštevano ob izkopu;</t>
  </si>
  <si>
    <t>20.</t>
  </si>
  <si>
    <t>izvedena v skladu s Pravilnikom o tehničnih ukrepih in</t>
  </si>
  <si>
    <t>36.</t>
  </si>
  <si>
    <t>40.</t>
  </si>
  <si>
    <t>41.</t>
  </si>
  <si>
    <t>24.</t>
  </si>
  <si>
    <t>25.</t>
  </si>
  <si>
    <t>(faktor razsipa mora ponudnik upoštevati v enotni ceni!)</t>
  </si>
  <si>
    <t>0.</t>
  </si>
  <si>
    <t>37.</t>
  </si>
  <si>
    <t>GRADBENA DELA</t>
  </si>
  <si>
    <t xml:space="preserve">pozornost posvetiti dimenzijski kontroli posameznih jeklenih elementov </t>
  </si>
  <si>
    <t>Eventualno črpanje vode ob izvedbi gradbenih del, obračun po</t>
  </si>
  <si>
    <t>29.</t>
  </si>
  <si>
    <t>KV</t>
  </si>
  <si>
    <t>PK</t>
  </si>
  <si>
    <t>za delo na obravnavani lokaciji in konkretnem objektu z vsemi njegovimi posebnostmi!</t>
  </si>
  <si>
    <t xml:space="preserve">- dovoz kvalitetnega humusa z gradbiščne deponije (brez dobave) ter </t>
  </si>
  <si>
    <t xml:space="preserve">- negovanje do prve košnje in </t>
  </si>
  <si>
    <t>Ureditev zelenic s sejanjem kvalitetne travnate mešanice v obsegu:</t>
  </si>
  <si>
    <t xml:space="preserve">- sejanje kvalitetne travne (trata) mešanice vsaj 35g/m2 </t>
  </si>
  <si>
    <t>Betoniranje podložnega betona pod pasovnimi temelji</t>
  </si>
  <si>
    <t>Morebitno črpanje talne vode v fazi izvedbe zemeljskih in drugih</t>
  </si>
  <si>
    <t xml:space="preserve">gradbenih del se obračuna v posebni postavki. </t>
  </si>
  <si>
    <t>V primeru, da je pričakovati črpanje večjih količin talne vode</t>
  </si>
  <si>
    <t>kot je za konkretno konstrukcijo določeno v načrtu gradbenih konstrukcij!</t>
  </si>
  <si>
    <t xml:space="preserve">V posamezno konstrukcijo vgraditi armaturo oznake (kvalitete) </t>
  </si>
  <si>
    <t>V primeru tiskarskih napak ali morebitnih neskladnosti med posameznimi načrti</t>
  </si>
  <si>
    <t>priključek elektrike in vode, gradbiščna tabla z navedbo v</t>
  </si>
  <si>
    <t xml:space="preserve">ki jo izvaja, ter po pravilih gradbene stroke, </t>
  </si>
  <si>
    <t>uporabi in so bili dani v promet skladno s predpisi o dajanju gradbenih</t>
  </si>
  <si>
    <t>proizvodov v promet in katerih skladnost je potrjena z ustreznimi</t>
  </si>
  <si>
    <t>listinami o skladnosti in takšne naravne materiale oziroma mineralne</t>
  </si>
  <si>
    <t>surovine, za katere obstoji dokaz, da so bile pridobljene v skladu s</t>
  </si>
  <si>
    <t>predpisi o rudarstvu oziroma da so iz legalnega kopa,</t>
  </si>
  <si>
    <t>točkami in v primeru, da se dela izvajajo na objektu, ki je varovan v</t>
  </si>
  <si>
    <t>skladu s predpisi o varstvu kulturne dediščine, tudi zagotoviti ustrezno</t>
  </si>
  <si>
    <t>sodelovanje s pristojno službo za varstvo kulturne dediščine.</t>
  </si>
  <si>
    <t>opraviti pregled projekta za izvedbo in opozoriti investitorja,</t>
  </si>
  <si>
    <t>projektanta in revidenta  ter nadzornika na morebitne ugotovljene</t>
  </si>
  <si>
    <t>Če izvajalec pri pregledu potrjenega projekta za izvedbo ugotovi takšne</t>
  </si>
  <si>
    <t>napake, zaradi katerih bi lahko bila ogrožena varnost objekta, življenje</t>
  </si>
  <si>
    <t>drugih nosilnih elementov.</t>
  </si>
  <si>
    <t>vpogled vsaj en izvod gradbenega dovoljenja ter vsaj tisti del projekta za</t>
  </si>
  <si>
    <t>izvedbo, ki je potreben glede na trenutno stanje izvajanja gradnje.</t>
  </si>
  <si>
    <t>vključno z razgrinjanjem na trajni deponiji in stroški stalne deponije</t>
  </si>
  <si>
    <t>Planiranje gramoznega tampona pred izvedbo</t>
  </si>
  <si>
    <t>oz. skladno z načrtom gradbenih konstrukcij</t>
  </si>
  <si>
    <t xml:space="preserve">Nabava, dobava, rezanje in oblikovanje ter polaganje </t>
  </si>
  <si>
    <t>Pripravljalna in sklepna dela skupaj:</t>
  </si>
  <si>
    <t xml:space="preserve">Dvostranski opaž pasovnih temeljev </t>
  </si>
  <si>
    <t>ter točkovnih temeljev</t>
  </si>
  <si>
    <t>Opomba: Kratice, ki se morebiti pojavljajo v popisu pomenijo:</t>
  </si>
  <si>
    <t>Projektantski nadzor izvedbe del</t>
  </si>
  <si>
    <t xml:space="preserve">(morebitno planiranje in ostala ravnanja na stalni deponiji, </t>
  </si>
  <si>
    <t>vse stroške za odvoz materiala in vsa potrebna ravnanja z odvečnim materialom</t>
  </si>
  <si>
    <t>in vzpostavitev okolice izven območja gradbišča</t>
  </si>
  <si>
    <t>- Stroški upravnih postopkov in taks za tehnični pregled in uporabno dovoljenje</t>
  </si>
  <si>
    <t>- Honorarji izvedencev posameznih strok na tehničnem pregledu</t>
  </si>
  <si>
    <t>Investitor je izrecno seznanjen, da so to stroški, ki jih krije neposredno</t>
  </si>
  <si>
    <t>projektantu, nadzorniku, izvedencem, UE,.. in niso predmet te ponudbe!</t>
  </si>
  <si>
    <t>priprave temeljnih tal, morebiti potrebne meritve zbitosti,…</t>
  </si>
  <si>
    <t>in pod točkovnimi temelji</t>
  </si>
  <si>
    <t>debelina podložnega betona 5-10 cm</t>
  </si>
  <si>
    <t xml:space="preserve">s kamnolomskim drobljencem (gramoz stena - NKM 64), </t>
  </si>
  <si>
    <t>višina opaža do 10 cm</t>
  </si>
  <si>
    <t>vse kompletno v obsegu:</t>
  </si>
  <si>
    <t>- postopno zasipanje in razstiranje za objektom in</t>
  </si>
  <si>
    <t>- strojno komprimiranje v plasteh po 30 cm</t>
  </si>
  <si>
    <t>- dovoz z gradbiščne/začasne deponije</t>
  </si>
  <si>
    <t xml:space="preserve">- nakladanje na gradbiščni/začasni deponiji, </t>
  </si>
  <si>
    <t xml:space="preserve">ter zagotoviti vse potrebno za varnost delavcev in mimoidočih! </t>
  </si>
  <si>
    <t>podložnega betona in/ali temeljne plošče</t>
  </si>
  <si>
    <t>z natančnostjo + - 2 cm, finalno utrjevanje</t>
  </si>
  <si>
    <t xml:space="preserve">s prebiranjem materiala: </t>
  </si>
  <si>
    <t xml:space="preserve">z natančnostjo +- 2 cm, finalno utrjevanje </t>
  </si>
  <si>
    <t>deponiranim na gradbiščni/začasni deponiji</t>
  </si>
  <si>
    <t>se ponudnik/izvajalec zavezuje na to opozoriti projektanta/e</t>
  </si>
  <si>
    <t>upoštevati  tudi vse načrte vključno s tehničnimi poročili!</t>
  </si>
  <si>
    <t>Ponudnik oz. izvajalec se zavezuje pri pripravi ponudbe in pri izvajanju</t>
  </si>
  <si>
    <t>Izvajalec se zavezuje pred začetkom in med izvajanjem posameznih del</t>
  </si>
  <si>
    <t xml:space="preserve">pomanjkljivosti ter pismeno zahtevati njihovo odpravo. </t>
  </si>
  <si>
    <t>projektant pa, kljub njegovemu pozivu za odpravo teh napak,</t>
  </si>
  <si>
    <t xml:space="preserve">ne poskrbita za odpravo napak v projektu, je izvajalec dolžan takšne napake </t>
  </si>
  <si>
    <t>javiti pristojni inšpekciji in do dokončne odločitve ustaviti dela,</t>
  </si>
  <si>
    <t>Izvajalec se zavezuje med izvajanjem posameznih etap del nadzorniku</t>
  </si>
  <si>
    <t>omogočiti, da opravlja sprotno kontrolo gradbenih konstrukcij in</t>
  </si>
  <si>
    <t>Izvajalec se zavezuje zagotoviti, da je na gradbišču ves čas gradnje na</t>
  </si>
  <si>
    <t>Vse navedene (in ostale zahteve veljavnih predpisov) se ponudnik/izvajalec</t>
  </si>
  <si>
    <t>V enotnih cenah se izvajalec zavezuje upoštevati vse konkretne okoliščine</t>
  </si>
  <si>
    <t xml:space="preserve">Vse morebitne oteževalne okoliščine za izvedbo se ponudnik/izvajalec </t>
  </si>
  <si>
    <t>zavezuje predvideti in jih upoštevati v enotnih cenah!</t>
  </si>
  <si>
    <t xml:space="preserve">Cene navedene v projektantskem predračunu so ocenjene/približne  </t>
  </si>
  <si>
    <t>Za pripravo ponudbe in obračuna se načeloma uporabljajo</t>
  </si>
  <si>
    <t>Vsi ponudniki/izvajalci se zavezujejo v enotnih cenah upoštevati vse stroške</t>
  </si>
  <si>
    <t xml:space="preserve">za kompletno izdelavo posamezne postavke! </t>
  </si>
  <si>
    <t>To je predvsem:</t>
  </si>
  <si>
    <t xml:space="preserve">  posamezni postavki izrecno navedena klavzula: ˝brez dobave materiala˝!)</t>
  </si>
  <si>
    <t>Med splošne stroške pa spada:</t>
  </si>
  <si>
    <t>ZAKONSKA DOLOČILA:</t>
  </si>
  <si>
    <t>DOLOČILA V ZVEZI Z OBSEGOM POGODBENE CENE POSAMEZNIH POSTAVK:</t>
  </si>
  <si>
    <t>OSTALO:</t>
  </si>
  <si>
    <t xml:space="preserve">da vgradi točno takšen tip materiala/elementa ali pa material/element drugega proizvajalca, </t>
  </si>
  <si>
    <t xml:space="preserve">s tem da je dolžan dokaze o izpolnjevanju karakteristik izbranega (drugega) </t>
  </si>
  <si>
    <t>materiala/elementa pred vgradnjo posredovati projektantu in nadzorniku</t>
  </si>
  <si>
    <t>pridobiti izrecno pisno soglasje projektanta in nadzornika!</t>
  </si>
  <si>
    <t xml:space="preserve">vendar mora v tem primeru izvajalec k vgradnji drugačnega materiala </t>
  </si>
  <si>
    <t>V primeru, da je pri opisu-besedilu posamezne postavke navedena besedna zveza v smislu:</t>
  </si>
  <si>
    <t>Izvajalec lahko v tem primeru sicer predlaga material/element drugega proizvajalca,</t>
  </si>
  <si>
    <t>Betoniranje pasovnih in/ali točkovnih temeljev</t>
  </si>
  <si>
    <t>pokrov litoželezni  (LŽ)</t>
  </si>
  <si>
    <t>stičenje priključkov in pokrova, potreben izkop in zasip, ……)</t>
  </si>
  <si>
    <t>Sestavni del ponudbe in gradbene pogodbe je tudi razpisna dokumentacija</t>
  </si>
  <si>
    <t>razen v primerih in obsegu, kot je v gradbeni pogodbi izrecno drugače določeno.</t>
  </si>
  <si>
    <t xml:space="preserve">in namenjene le kot informacija investitorju o oceni - približni vrednosti investicije, </t>
  </si>
  <si>
    <t>s svojo tehnologijo pomožnih kalkulacij in svojo trenutno poslovno usmeritvijo!</t>
  </si>
  <si>
    <t>oziroma v utrjenem stanju-volumnu za nasipe in zasipe!!</t>
  </si>
  <si>
    <t xml:space="preserve">Določeno/dogovorjeno je, da se ves obračun količin zemeljskih del v tem </t>
  </si>
  <si>
    <t>predračunu/obračunu količine računajo v ˝raščenem stanju˝ za izkope in odvoze,</t>
  </si>
  <si>
    <t>V enotni ceni vseh odvozov na stalno deponijo se izvajalec zavezuje upoštevati</t>
  </si>
  <si>
    <t>predviden z novim kamnolomskim in/ali recikliranim materialom, po spodnjem popisu.</t>
  </si>
  <si>
    <t>dnevnik potrditi geomehanik, se izvajalec zavezuje to takoj sporočiti nadzorniku.</t>
  </si>
  <si>
    <t>material primeren za ponovno vgradnjo, kar mora z vpisom v gradbeni</t>
  </si>
  <si>
    <t xml:space="preserve">Takoj ko se pokaže potreba po črpanju, se izvajalec zavezuje o tem obvestiti </t>
  </si>
  <si>
    <t>nadzornika, ki mora v naprej potrditi predviden način in čas črpanja talne vode!</t>
  </si>
  <si>
    <t xml:space="preserve">Popis/predračun gradbeno-obrtniških del je le sestavni del projekta in </t>
  </si>
  <si>
    <t>1 komplet (1 kos kompletnega izdelka, 1 kos kompletne storitve, ali ustrezno)</t>
  </si>
  <si>
    <t>Izdelavo delavniško – izvedbene dokumentacijo (PZI) za jeklene</t>
  </si>
  <si>
    <t xml:space="preserve">nosilne konstrukcije se zavezuje izdelati izvajalec jeklene konstrukcije </t>
  </si>
  <si>
    <t>skladno s statičnim izračunom  (PGD in PZI).</t>
  </si>
  <si>
    <t>Delavniške načrte se izvajalec zavezuje pred  izvedbo izročiti</t>
  </si>
  <si>
    <t xml:space="preserve">v pregled in potrdilo odgovornemu projektantu gradbenih konstrukcij (˝statike˝). </t>
  </si>
  <si>
    <t xml:space="preserve">Izvajalec se zavezuje pred montažo izdelati tudi načrt montaže konstrukcije. </t>
  </si>
  <si>
    <t>Izvajalec se zavezuje jekleno konstrukcijo izdelati in montirati v</t>
  </si>
  <si>
    <t>Pri izdelavi jeklene konstrukcije se izvajalec zavezuje posebno</t>
  </si>
  <si>
    <t>Pri montaži se izvajalec zavezuje potrebno s pravilnim vrstnim redom</t>
  </si>
  <si>
    <t>Vse nejasnosti in spremembe se izvajalec zavezuje reševati v</t>
  </si>
  <si>
    <t>dogovoru z odgovornim projektantom gradbenih konstrukcij!</t>
  </si>
  <si>
    <t>Vsi jekleni elementi so očiščeni s peskanjem (Sa 2,5) in</t>
  </si>
  <si>
    <t>protikorozijsko zaščiteni z vročim cinkanjem!</t>
  </si>
  <si>
    <t>Stiki jeklenih konstrukcij so vijačeni.</t>
  </si>
  <si>
    <t>Antikorozijska zaščita:</t>
  </si>
  <si>
    <t>Zahteve za zvare:</t>
  </si>
  <si>
    <t>Zahteve pri izvedbi:</t>
  </si>
  <si>
    <t>Horizontalno in ali vertikalno zavetrovanje je izvedeno s</t>
  </si>
  <si>
    <t xml:space="preserve">križnimi nateznimi in ali tlačenimi diagonalami </t>
  </si>
  <si>
    <t>vse detajle preveriti/preučiti pred izvedbo.</t>
  </si>
  <si>
    <t>z zahtevami v splošnem opisu, kar je upoštevano v enotni ceni!</t>
  </si>
  <si>
    <t xml:space="preserve">V ceni je upoštevana tudi postavitev, uporaba in amortizacija  </t>
  </si>
  <si>
    <t>ter demontaža vseh delovnih odrov potrebnih za</t>
  </si>
  <si>
    <t>izdelavo jeklene konstrukcije.</t>
  </si>
  <si>
    <t>iz standardnih jeklenih profilov, palic in pločevine.</t>
  </si>
  <si>
    <t>Izvajalec se zavezuje vsa dela izvesti z milimetrsko natančnostjo,</t>
  </si>
  <si>
    <t>V enotni ceni so upoštevani vsi splošni pogoji navedeni</t>
  </si>
  <si>
    <t>Količina jekla je ocenjena - točna količina po delavniških načrtih!</t>
  </si>
  <si>
    <t xml:space="preserve">vseh udeležencev pri gradnji, podatki o gradbenem dovoljenju </t>
  </si>
  <si>
    <t>in ostalimi predpisanimi podatki v skladu z ZGO in veljavnimi predpisi,……</t>
  </si>
  <si>
    <t>Geomehansko-geološki nadzor izkopa gradbene jame in</t>
  </si>
  <si>
    <t>Med pripravljalna in sklepna dela spadajo tudi naslednji stroški:</t>
  </si>
  <si>
    <t xml:space="preserve">geotehnik, ki bo kontroliral tudi doseženo zbitost tal pod podložnim betonom ! </t>
  </si>
  <si>
    <t>nekvaliteten material se naklada na kamion</t>
  </si>
  <si>
    <t>oziroma v načrtu zaščite gradbene jame!)</t>
  </si>
  <si>
    <t>zavezuje upoštevati v svojih enotnih ponudbenih/pogodbenih cenah!</t>
  </si>
  <si>
    <t xml:space="preserve">Izdelavo delavniških načrtov PZI izdela izvajalec, </t>
  </si>
  <si>
    <t>ponudnik se to zavezuje upoštevati v enotnih cenah!</t>
  </si>
  <si>
    <t>Izvedba stikov:</t>
  </si>
  <si>
    <t>Določeni stiki jeklenih konstrukcij so varjeni.</t>
  </si>
  <si>
    <t>je potrebno način zaščite pred talno vodo izdelati in potrditi pred pričetkom del.</t>
  </si>
  <si>
    <t>(V kolikor to ni ustrezno obdelano že v geomehanskem poročilu</t>
  </si>
  <si>
    <t>morebitne takse za odlaganje, izpolnjevanje evidenčnih listov,….!)</t>
  </si>
  <si>
    <t>Zemeljska dela se štejejo dokončana, šele z dnem predaje ˝Poročila˝</t>
  </si>
  <si>
    <t xml:space="preserve">zakonom o standardizaciji. Jeklo za nosilne konstrukcije je </t>
  </si>
  <si>
    <t xml:space="preserve">kvalitete S235 JR po SIST EN10025 (oz. St37-2 po DIN17100). </t>
  </si>
  <si>
    <t>PRIPRAVLJALNA in SKLEPNA DELA ki se posebej obračunajo</t>
  </si>
  <si>
    <t xml:space="preserve">Odvoz odvečnega izkopa v stalno deponijo na razdaljo </t>
  </si>
  <si>
    <t xml:space="preserve">vsak ponudnik pa prosto/tržno oblikuje ponudbene/pogodbene cene v skladu </t>
  </si>
  <si>
    <t xml:space="preserve">V kolikor v nadaljevanju posebej ni drugače določeno,  </t>
  </si>
  <si>
    <t>se obračun zemeljskih del vrši</t>
  </si>
  <si>
    <t>skladno z gradbenimi normami GNG 1.000.</t>
  </si>
  <si>
    <t>Izdelava varnostnega načrta skladno z veljavno</t>
  </si>
  <si>
    <t xml:space="preserve">Uredbo o zagotavljanju varnosti in zdravja </t>
  </si>
  <si>
    <t>s strani pooblaščenega varnostnega inženirja</t>
  </si>
  <si>
    <t xml:space="preserve">Strošek koordinatorja varnosti in zdravja pri delu </t>
  </si>
  <si>
    <t>v celotnem času izvedbe del</t>
  </si>
  <si>
    <t xml:space="preserve">do višinske kote predvidene v načrtu, </t>
  </si>
  <si>
    <t xml:space="preserve">(pasovnih temeljev in/ali točkovnih temeljev </t>
  </si>
  <si>
    <t>in/ali temeljnih plošč)</t>
  </si>
  <si>
    <t>Enostranski opaž podložnega betona različnih temeljev,</t>
  </si>
  <si>
    <t xml:space="preserve">I. </t>
  </si>
  <si>
    <t>Pripravljalna in sklepna dela</t>
  </si>
  <si>
    <t>in pridobiti ustrezno nedvoumno navodilo, preden določi ponudbeno/pogodbeno ceno.</t>
  </si>
  <si>
    <t>in zdravje ljudi, promet, sosednji objekti ali okolje, investitor oziroma</t>
  </si>
  <si>
    <t>ob ustavitvi del pa ukreniti vse potrebno, da ustavitev dela ne bi povzročila škode!</t>
  </si>
  <si>
    <t>Ozemljitve:</t>
  </si>
  <si>
    <t xml:space="preserve">Med izvedbo se izvajalec zavezuje skrbeti za </t>
  </si>
  <si>
    <t xml:space="preserve">primerno začasno ozemljitev kovinskih konstrukcij, skladno z zahtevami varnostnega načrta </t>
  </si>
  <si>
    <t>in dodatnih navodil koordinatorja varnosti in zdravja pri delu.</t>
  </si>
  <si>
    <t>V sklopu dokončanja jeklenih konstrukcij se izvajalec zavezuje organizirati</t>
  </si>
  <si>
    <t>ustrezno stalno ozemljitev jeklenih konstrukcij,</t>
  </si>
  <si>
    <t>ki jih, skladno z načrtom električnih inštalacij, izvede in obračuna</t>
  </si>
  <si>
    <t>(podizvajalec) v sklopu obračuna elektroinštalacijskih del!</t>
  </si>
  <si>
    <t>ali pranim drobljencem granulacije 16-32 mm</t>
  </si>
  <si>
    <t>v prvotno stanje (po končani gradnji) ter</t>
  </si>
  <si>
    <t>drugi stroški priprave gradbišča, ki presegajo običajne</t>
  </si>
  <si>
    <t>in jih ovrednotiti v enotnem, pavšalnem fiksnem znesku!</t>
  </si>
  <si>
    <t>Te stroške se izvajalec zavezuje definirati na podlagi ogleda</t>
  </si>
  <si>
    <t>Opomba - informacija investitorju/naročniku:</t>
  </si>
  <si>
    <t>- izdelava požarnega reda</t>
  </si>
  <si>
    <t xml:space="preserve">z odrivom (transportom) v gradbiščno deponijo </t>
  </si>
  <si>
    <t xml:space="preserve">za uporabo ob izvedbi zunanje ureditve </t>
  </si>
  <si>
    <t xml:space="preserve">in/ali direktnim nakladanjem na kamion </t>
  </si>
  <si>
    <t>Morebiten odvoz na stalno deponijo je upoštevan v posebni postavki</t>
  </si>
  <si>
    <t>Široki strojni izkop gradbene jame v zemljini III. kategorije</t>
  </si>
  <si>
    <t>Strojni izkop humusa in vrhnjega sloja zemljine I. in II. kategorije</t>
  </si>
  <si>
    <t>- valjanje zemljine po sejanju travnate mešanice</t>
  </si>
  <si>
    <t>ocena, točna količina po armaturnih načrtih</t>
  </si>
  <si>
    <t>Kompletna izdelava kabelske inštalacije za potrebe</t>
  </si>
  <si>
    <t>- izkop kanalizacijskega jarka preseka 40 x 100 cm</t>
  </si>
  <si>
    <t>- izravnava in utrjevanje dna</t>
  </si>
  <si>
    <t>- zasip z izkopanim materialom</t>
  </si>
  <si>
    <t>- utrjevanje v plasteh</t>
  </si>
  <si>
    <t>- odvoz odvečnega izkopa ca 0,10m3/m1</t>
  </si>
  <si>
    <t>vse kompletno po zgornjem opisu</t>
  </si>
  <si>
    <t>Kompletna izdelava zunanjega revizijskega/inštalacijskega jaška</t>
  </si>
  <si>
    <t xml:space="preserve">(vse faze del kot napr.: izdelava jaška vključno z obdelavo dna, </t>
  </si>
  <si>
    <t>(vmesna vgradnja opozorilnega in/ali ozemljitvenega traku je</t>
  </si>
  <si>
    <t>upoštevana v elektroinštalacijakih delih)</t>
  </si>
  <si>
    <t>- nabava dobava in obsip cevi z maltnim peskom 0,05m3/m1</t>
  </si>
  <si>
    <t>- nabava, dobava in polaganje dveh inštalacijskih rebrastih cevi Ø125 mm (2x125!)</t>
  </si>
  <si>
    <t xml:space="preserve">V primeru odstopanj od predpostavk v projektu je potrebno obvestiti odgovornega projektanta statike ! </t>
  </si>
  <si>
    <t>Morebitne faktorje razrahljanja se ponudnik zavezuje upoštevati v enotnih cenah!</t>
  </si>
  <si>
    <t>V primeru, da so količine izkopa tolikšne, da je potrebno skladno z Uredbo o ravnanju z</t>
  </si>
  <si>
    <t>odpadki, ki nastanejo pri gradbenih delih izdelati tudi ˝POROČILO  o nastalih gradbenih</t>
  </si>
  <si>
    <t>odpadkih in o ravnanju z njimi˝, se izvajalce zavezuje v enotnih cenah upoštevati tudi</t>
  </si>
  <si>
    <t>izdelavo tega ˝Poročila˝ z vsemi predpisanimi prilogami.</t>
  </si>
  <si>
    <t>Pred izvedbo zemeljskih del, se izvajalec zavezuje od investitorja - upravljavca pridobiti</t>
  </si>
  <si>
    <t>vse podatke o poteku instalacij, kanalizacije in instalacijske kanalizacije ter komunalnih</t>
  </si>
  <si>
    <t>priključkov, zatem pa ukreniti vse potrebno za zavarovanje obstoječih instalacij in</t>
  </si>
  <si>
    <t xml:space="preserve">ostalega, kar ni predvideno za rušenje, </t>
  </si>
  <si>
    <r>
      <rPr>
        <sz val="11"/>
        <color rgb="FF000099"/>
        <rFont val="Franklin Gothic Book"/>
        <family val="2"/>
        <charset val="238"/>
      </rPr>
      <t xml:space="preserve"> »</t>
    </r>
    <r>
      <rPr>
        <i/>
        <u/>
        <sz val="11"/>
        <color rgb="FF000099"/>
        <rFont val="Franklin Gothic Book"/>
        <family val="2"/>
        <charset val="238"/>
      </rPr>
      <t>napr.: ˝komercialno ime˝ ali ustrezno</t>
    </r>
    <r>
      <rPr>
        <sz val="11"/>
        <color rgb="FF000099"/>
        <rFont val="Franklin Gothic Book"/>
        <family val="2"/>
        <charset val="238"/>
      </rPr>
      <t>«</t>
    </r>
    <r>
      <rPr>
        <sz val="11"/>
        <rFont val="Franklin Gothic Book"/>
        <family val="2"/>
        <charset val="238"/>
      </rPr>
      <t xml:space="preserve">  ima ponudnik/izvajalec možnost, </t>
    </r>
  </si>
  <si>
    <r>
      <rPr>
        <sz val="11"/>
        <color rgb="FF000099"/>
        <rFont val="Franklin Gothic Book"/>
        <family val="2"/>
        <charset val="238"/>
      </rPr>
      <t>»</t>
    </r>
    <r>
      <rPr>
        <i/>
        <u/>
        <sz val="11"/>
        <color rgb="FF000099"/>
        <rFont val="Franklin Gothic Book"/>
        <family val="2"/>
        <charset val="238"/>
      </rPr>
      <t>˝komercialno ime˝</t>
    </r>
    <r>
      <rPr>
        <sz val="11"/>
        <color rgb="FF000099"/>
        <rFont val="Franklin Gothic Book"/>
        <family val="2"/>
        <charset val="238"/>
      </rPr>
      <t>«</t>
    </r>
    <r>
      <rPr>
        <sz val="11"/>
        <rFont val="Franklin Gothic Book"/>
        <family val="2"/>
        <charset val="238"/>
      </rPr>
      <t xml:space="preserve">  se izvajalec zavezuje vgraditi natančno ta material/element. </t>
    </r>
  </si>
  <si>
    <r>
      <rPr>
        <b/>
        <sz val="11"/>
        <rFont val="Franklin Gothic Book"/>
        <family val="2"/>
        <charset val="238"/>
      </rPr>
      <t>ARH</t>
    </r>
    <r>
      <rPr>
        <sz val="11"/>
        <rFont val="Franklin Gothic Book"/>
        <family val="2"/>
        <charset val="238"/>
      </rPr>
      <t xml:space="preserve"> - načrt arhitekture</t>
    </r>
  </si>
  <si>
    <r>
      <rPr>
        <b/>
        <sz val="11"/>
        <rFont val="Franklin Gothic Book"/>
        <family val="2"/>
        <charset val="238"/>
      </rPr>
      <t>KA</t>
    </r>
    <r>
      <rPr>
        <sz val="11"/>
        <rFont val="Franklin Gothic Book"/>
        <family val="2"/>
        <charset val="238"/>
      </rPr>
      <t xml:space="preserve"> - načrt krajinske arhitekture</t>
    </r>
  </si>
  <si>
    <r>
      <rPr>
        <b/>
        <sz val="11"/>
        <rFont val="Franklin Gothic Book"/>
        <family val="2"/>
        <charset val="238"/>
      </rPr>
      <t>GK</t>
    </r>
    <r>
      <rPr>
        <sz val="11"/>
        <rFont val="Franklin Gothic Book"/>
        <family val="2"/>
        <charset val="238"/>
      </rPr>
      <t xml:space="preserve"> - načrt gradbenih konstrukcij</t>
    </r>
  </si>
  <si>
    <r>
      <rPr>
        <b/>
        <sz val="11"/>
        <rFont val="Franklin Gothic Book"/>
        <family val="2"/>
        <charset val="238"/>
      </rPr>
      <t>kpl</t>
    </r>
    <r>
      <rPr>
        <sz val="11"/>
        <rFont val="Franklin Gothic Book"/>
        <family val="2"/>
        <charset val="238"/>
      </rPr>
      <t xml:space="preserve"> - v kolikor se ta kratica pojavi v polju za enoto mere, to načeloma pomeni </t>
    </r>
  </si>
  <si>
    <r>
      <t xml:space="preserve">do predpisane zbitosti - predvidoma do modula </t>
    </r>
    <r>
      <rPr>
        <b/>
        <sz val="11"/>
        <color rgb="FF0000CC"/>
        <rFont val="Franklin Gothic Book"/>
        <family val="2"/>
        <charset val="238"/>
      </rPr>
      <t>Ms&gt;60,0 Mpa</t>
    </r>
  </si>
  <si>
    <r>
      <t xml:space="preserve">dejanskih urah uporabe črpalke za črpanje dvižne višine </t>
    </r>
    <r>
      <rPr>
        <sz val="11"/>
        <color rgb="FF0000CC"/>
        <rFont val="Franklin Gothic Book"/>
        <family val="2"/>
        <charset val="238"/>
      </rPr>
      <t>do 5,00m</t>
    </r>
  </si>
  <si>
    <r>
      <t>črpalka kapacitete 5m</t>
    </r>
    <r>
      <rPr>
        <vertAlign val="superscript"/>
        <sz val="11"/>
        <rFont val="Franklin Gothic Book"/>
        <family val="2"/>
        <charset val="238"/>
      </rPr>
      <t>3</t>
    </r>
    <r>
      <rPr>
        <sz val="11"/>
        <rFont val="Franklin Gothic Book"/>
        <family val="2"/>
        <charset val="238"/>
      </rPr>
      <t>/h - 10m</t>
    </r>
    <r>
      <rPr>
        <vertAlign val="superscript"/>
        <sz val="11"/>
        <rFont val="Franklin Gothic Book"/>
        <family val="2"/>
        <charset val="238"/>
      </rPr>
      <t>3</t>
    </r>
    <r>
      <rPr>
        <sz val="11"/>
        <rFont val="Franklin Gothic Book"/>
        <family val="2"/>
        <charset val="238"/>
      </rPr>
      <t>/h</t>
    </r>
  </si>
  <si>
    <r>
      <t>črpalka kapacitete 10m</t>
    </r>
    <r>
      <rPr>
        <vertAlign val="superscript"/>
        <sz val="11"/>
        <rFont val="Franklin Gothic Book"/>
        <family val="2"/>
        <charset val="238"/>
      </rPr>
      <t>3</t>
    </r>
    <r>
      <rPr>
        <sz val="11"/>
        <rFont val="Franklin Gothic Book"/>
        <family val="2"/>
        <charset val="238"/>
      </rPr>
      <t>/h - 20m</t>
    </r>
    <r>
      <rPr>
        <vertAlign val="superscript"/>
        <sz val="11"/>
        <rFont val="Franklin Gothic Book"/>
        <family val="2"/>
        <charset val="238"/>
      </rPr>
      <t>3</t>
    </r>
    <r>
      <rPr>
        <sz val="11"/>
        <rFont val="Franklin Gothic Book"/>
        <family val="2"/>
        <charset val="238"/>
      </rPr>
      <t>/h</t>
    </r>
  </si>
  <si>
    <r>
      <rPr>
        <sz val="11"/>
        <rFont val="Franklin Gothic Book"/>
        <family val="2"/>
        <charset val="238"/>
      </rPr>
      <t>beton kvalitete:</t>
    </r>
    <r>
      <rPr>
        <b/>
        <sz val="11"/>
        <rFont val="Franklin Gothic Book"/>
        <family val="2"/>
        <charset val="238"/>
      </rPr>
      <t xml:space="preserve"> C 12/15</t>
    </r>
    <r>
      <rPr>
        <sz val="11"/>
        <rFont val="Franklin Gothic Book"/>
        <family val="2"/>
        <charset val="238"/>
      </rPr>
      <t xml:space="preserve"> </t>
    </r>
  </si>
  <si>
    <r>
      <t xml:space="preserve">konstrukcije prereza </t>
    </r>
    <r>
      <rPr>
        <sz val="11"/>
        <color indexed="12"/>
        <rFont val="Franklin Gothic Book"/>
        <family val="2"/>
        <charset val="238"/>
      </rPr>
      <t xml:space="preserve">do </t>
    </r>
    <r>
      <rPr>
        <sz val="11"/>
        <color rgb="FF0000CC"/>
        <rFont val="Franklin Gothic Book"/>
        <family val="2"/>
        <charset val="238"/>
      </rPr>
      <t>0,12</t>
    </r>
    <r>
      <rPr>
        <sz val="11"/>
        <color indexed="12"/>
        <rFont val="Franklin Gothic Book"/>
        <family val="2"/>
        <charset val="238"/>
      </rPr>
      <t xml:space="preserve"> </t>
    </r>
    <r>
      <rPr>
        <sz val="11"/>
        <rFont val="Franklin Gothic Book"/>
        <family val="2"/>
        <charset val="238"/>
      </rPr>
      <t xml:space="preserve">m3/m2, m1, </t>
    </r>
  </si>
  <si>
    <r>
      <t xml:space="preserve">beton kvalitete: </t>
    </r>
    <r>
      <rPr>
        <b/>
        <sz val="11"/>
        <rFont val="Franklin Gothic Book"/>
        <family val="2"/>
        <charset val="238"/>
      </rPr>
      <t>C 25/30,</t>
    </r>
  </si>
  <si>
    <r>
      <t xml:space="preserve">konstrukcije prereza </t>
    </r>
    <r>
      <rPr>
        <sz val="11"/>
        <color rgb="FF0000CC"/>
        <rFont val="Franklin Gothic Book"/>
        <family val="2"/>
        <charset val="238"/>
      </rPr>
      <t xml:space="preserve">nad </t>
    </r>
    <r>
      <rPr>
        <b/>
        <sz val="11"/>
        <color rgb="FF0000CC"/>
        <rFont val="Franklin Gothic Book"/>
        <family val="2"/>
        <charset val="238"/>
      </rPr>
      <t>0,30</t>
    </r>
    <r>
      <rPr>
        <sz val="11"/>
        <color rgb="FF0000CC"/>
        <rFont val="Franklin Gothic Book"/>
        <family val="2"/>
        <charset val="238"/>
      </rPr>
      <t xml:space="preserve"> </t>
    </r>
    <r>
      <rPr>
        <sz val="11"/>
        <rFont val="Franklin Gothic Book"/>
        <family val="2"/>
        <charset val="238"/>
      </rPr>
      <t xml:space="preserve">m3/m2, m1, </t>
    </r>
  </si>
  <si>
    <r>
      <t xml:space="preserve">srednje zahteve rebraste armature </t>
    </r>
    <r>
      <rPr>
        <b/>
        <sz val="11"/>
        <color rgb="FF000099"/>
        <rFont val="Franklin Gothic Book"/>
        <family val="2"/>
        <charset val="238"/>
      </rPr>
      <t>S 500(B) do Φ12 mm</t>
    </r>
  </si>
  <si>
    <r>
      <t xml:space="preserve">svetle globine do </t>
    </r>
    <r>
      <rPr>
        <sz val="11"/>
        <color rgb="FF000099"/>
        <rFont val="Franklin Gothic Book"/>
        <family val="2"/>
        <charset val="238"/>
      </rPr>
      <t>120 cm,</t>
    </r>
  </si>
  <si>
    <r>
      <t xml:space="preserve">Nosilnost pokrova </t>
    </r>
    <r>
      <rPr>
        <sz val="11"/>
        <color rgb="FF000099"/>
        <rFont val="Franklin Gothic Book"/>
        <family val="2"/>
        <charset val="238"/>
      </rPr>
      <t>150 kN (15 ton)</t>
    </r>
  </si>
  <si>
    <t>V primeru odstopanja lastnosti/kategorij zemljine od predpostavk ocenjenih</t>
  </si>
  <si>
    <t>v popisu/predračunu se izvajalec zavezuje takoj ko to ugotovi te okoliščine</t>
  </si>
  <si>
    <t>sporočiti nadzorniku!</t>
  </si>
  <si>
    <t>in njena odstranitev po končani gradnji,...</t>
  </si>
  <si>
    <t>Če v razpisni dokumentaciji in v gradbeni pogodbi izrecno ni drugače navedeno</t>
  </si>
  <si>
    <t>se izvajalec zavezuje za operativnega vodjo del na gradbišču zagotoviti stalen dostop do</t>
  </si>
  <si>
    <t>svetovnega spleta, predvsem za potrebe nemotene in ažurne komunikacije udeležencev gradnje</t>
  </si>
  <si>
    <t>(investitor, projektant in nadzornik, izvajalec, podizvajalci,…) z operativnim vodjem, prek elektronske pošte</t>
  </si>
  <si>
    <t>in podobnih sodobnih komunikacijskih poti (napr.: izmenjava/deljenje dokumentov prek ˝oblaka˝…)</t>
  </si>
  <si>
    <t xml:space="preserve">Nabava, dobava in izvedba gramoznega nasipa </t>
  </si>
  <si>
    <t>G.</t>
  </si>
  <si>
    <t xml:space="preserve">G. </t>
  </si>
  <si>
    <t xml:space="preserve">Izvajalec se zavezuje dela izvajati s primerno natančnostjo in sproti </t>
  </si>
  <si>
    <t>kontrolirati dimenzijsko (linijsko in kotno) pravilnost izvedenih konstrukcij</t>
  </si>
  <si>
    <t>in te svoje dolžnosti v nobenem primeru ni upravičen preložiti na nadzornika.</t>
  </si>
  <si>
    <t xml:space="preserve">certifikate, dokazila o pregledih in meritvah ustreznosti izvedbe del, </t>
  </si>
  <si>
    <t>ki se nanašajo na vgrajene materiale in proizvode,</t>
  </si>
  <si>
    <t xml:space="preserve">V tem dokumentu uporabljeni izrazi za posameznike, zapisani v moški spolni slovnični obliki, </t>
  </si>
  <si>
    <t>so uporabljeni kot nevtralni za moške in ženske!</t>
  </si>
  <si>
    <r>
      <rPr>
        <b/>
        <sz val="11"/>
        <rFont val="Franklin Gothic Book"/>
        <family val="2"/>
        <charset val="238"/>
      </rPr>
      <t>TP</t>
    </r>
    <r>
      <rPr>
        <sz val="11"/>
        <rFont val="Franklin Gothic Book"/>
        <family val="2"/>
        <charset val="238"/>
      </rPr>
      <t xml:space="preserve"> - tehnično poročilo</t>
    </r>
  </si>
  <si>
    <t>V enotni ceni upoštevano tudi:</t>
  </si>
  <si>
    <t>vsi potrebne zaključki za kompletno izdelavo postavke</t>
  </si>
  <si>
    <t>Ves potreben sidrni in podoben material (vijaki,…) iz RF -inox-a</t>
  </si>
  <si>
    <t>navedeni v razdelku opomb za ˝ključavničarski dela˝!</t>
  </si>
  <si>
    <t>PLEČNIKOV AVDITORIJ V TIVOLIJU</t>
  </si>
  <si>
    <t xml:space="preserve">Mestna občina Ljubljana </t>
  </si>
  <si>
    <t>Mestni trg 1</t>
  </si>
  <si>
    <t>1000 LJUBLANA</t>
  </si>
  <si>
    <t>PZI</t>
  </si>
  <si>
    <t xml:space="preserve">Opomba: </t>
  </si>
  <si>
    <t>Zaradi specifičnosti posega, dela niso razporejena klasično po vrstah del,</t>
  </si>
  <si>
    <t>temveč nekako smisleno po redosledu izvedbe.</t>
  </si>
  <si>
    <t xml:space="preserve">INFORMACIJA NAROČNIKU: </t>
  </si>
  <si>
    <t>(velja le za projektantski predračun (oceno vrednosti) - ne pa za pogodbeni predračun!)</t>
  </si>
  <si>
    <t xml:space="preserve">za kompletno izvedbo posega </t>
  </si>
  <si>
    <t>morebitna izvedba začasne dostopne poti</t>
  </si>
  <si>
    <r>
      <t xml:space="preserve">obstoječega stanja gradbene parcele </t>
    </r>
    <r>
      <rPr>
        <sz val="11"/>
        <color rgb="FF0000CC"/>
        <rFont val="Franklin Gothic Book"/>
        <family val="2"/>
        <charset val="238"/>
      </rPr>
      <t>in obstoječega ostanja</t>
    </r>
  </si>
  <si>
    <t>DOSTOPNA POT:</t>
  </si>
  <si>
    <t>za uporabo ob izvedbi zunanje ureditve/finalizaciji posega</t>
  </si>
  <si>
    <t>Vlkjučno z morebitnim čiščenjem struge potoka v območju brvi.</t>
  </si>
  <si>
    <t xml:space="preserve">Planiranje površine gradbene jame </t>
  </si>
  <si>
    <t>pred izvedbo polaganja filca oz utrditvenih nasiipov</t>
  </si>
  <si>
    <t>(globina 20 cm)</t>
  </si>
  <si>
    <t>v območju naleganja brvi in v območju izvedbe zelenice na utrejnem nasutju</t>
  </si>
  <si>
    <t>strojno komprimiranje v plasteh po 20  cm</t>
  </si>
  <si>
    <t>nadalnjih plastioz pred izvedbo lesene brvi</t>
  </si>
  <si>
    <t>izdelava ploščadi (brvi) skladno z tetajlom v načrtu arhitekture</t>
  </si>
  <si>
    <t>Brv je v osnovi izdelana iz medserbojno spojenih</t>
  </si>
  <si>
    <t>površinsko zaščitenih z ožganjem, macesnovih tramov</t>
  </si>
  <si>
    <t xml:space="preserve">Površina brvi je ca 10,80 m2,  posamezni tramovi so preseka ca 14/20 cm, </t>
  </si>
  <si>
    <t>širina sestavljene brvi je ca 1,20 m1</t>
  </si>
  <si>
    <t>skupen volumen (macesnovega) lesa ca 2,20 m3</t>
  </si>
  <si>
    <t>Nabava vsega potrebnega materilala (lesa in veznega materila)</t>
  </si>
  <si>
    <t>Brv se položi (˝temelji˝) neposredno na utrjeno nasutje</t>
  </si>
  <si>
    <t>Izvedba poti - steze na način  TRATA NA GRUŠČU - UTRJENA ZELENICA</t>
  </si>
  <si>
    <t>Izvedba naslednje sestave:</t>
  </si>
  <si>
    <t>Izvedba plasti do vključno utrjenega tampona upoštevana v predhodnih postavkah</t>
  </si>
  <si>
    <t>- 17 cm (65% grušč 32/45mm; 20% šota; 15% humozna zemlja)</t>
  </si>
  <si>
    <t>- trata (travni tepih)</t>
  </si>
  <si>
    <t>- posip z gramozmnim drobirjem 22/32 mm+uvaljanje</t>
  </si>
  <si>
    <t>- vzdrževanje do vključno prve košnje</t>
  </si>
  <si>
    <t>V tem znesku upoštevati tudi Naravovartvene pogoje, ki zahtevajo:</t>
  </si>
  <si>
    <t>a. Pred začetkom gradnje se pod nadzorom arborista svetovalca in naravovarstvenega</t>
  </si>
  <si>
    <t>nadzornika gradbišče uredi tako, da se prepreči poškodovanje velikih dreves in</t>
  </si>
  <si>
    <t>rastišča gomoljčice.</t>
  </si>
  <si>
    <t>b. Lokacijo temeljev za tribuno se natančno določi na terenu samem in sicer tako, da</t>
  </si>
  <si>
    <t>se prepreči poškodbe v koreninskem sistemu dreves.</t>
  </si>
  <si>
    <t>c. Lokacija elektro omarice, vode po katerih bo elektrika speljana do elektro omarice,</t>
  </si>
  <si>
    <t>ter dostope za obiskovalce se določi tako, da ti ne bodo potekali preko rastišča</t>
  </si>
  <si>
    <t>evropske gomoljčice ali korenin dreves.</t>
  </si>
  <si>
    <t>d. Lesen most mora biti skladen s parkovno infrastrukturo v krajinskem parku.</t>
  </si>
  <si>
    <t>e. Tribuna se izvede tako, da v odprtine ne bo mogoče odlagati odpadkov.</t>
  </si>
  <si>
    <t>f. Plastika nad tribuno biti čim manjša in brez temeljev, brez osvetljevanja in ne sme</t>
  </si>
  <si>
    <t>posegati v gozdni rob.</t>
  </si>
  <si>
    <t>g. Dela se izvaja v pozno poletnem in jesenskem času.</t>
  </si>
  <si>
    <t>h. Urejanje odvodnjavanja ali druga zemeljska dela niso dopustna.</t>
  </si>
  <si>
    <t>l. Po zaključku gradnje se okolico objekta povrne v prvotno stanje.</t>
  </si>
  <si>
    <t>In v primeru postopka za uporebno dovoljenje</t>
  </si>
  <si>
    <t xml:space="preserve">  (specifikacija travne mešanice po podatkih v načrtu arhitekture)</t>
  </si>
  <si>
    <t xml:space="preserve">  sejanje in razstiranje in fino planiranje tega humusa ca 0,15m3/m2 </t>
  </si>
  <si>
    <t>AVDITORIJ (TRIBUNE IN PLATO):</t>
  </si>
  <si>
    <t>z direktnim nakladanjem na kamion ali transportom na območju gradbšišča (do 50 m)</t>
  </si>
  <si>
    <t>Morebiten odvoz na stalno deponijo je je upoštevan v posebni postavki!</t>
  </si>
  <si>
    <t>Planiranje in utrjevanje površin izkopov, vgradnja ločilnih filcev/in ali geotekstilov</t>
  </si>
  <si>
    <t>ter dobava in vgradnja ˝spodnjih nevezanih˝ plasti, je upoštevana v posebnih postavkah</t>
  </si>
  <si>
    <t>oziroma kanalov za pasovne in točkovne temelje</t>
  </si>
  <si>
    <t>Obračun po m2 spodnje površine ločilnega sloja - brez pribitkov za preklope!</t>
  </si>
  <si>
    <t xml:space="preserve">Zasipanje med temelji z izkopanim materialom, </t>
  </si>
  <si>
    <t>nasutjem proda</t>
  </si>
  <si>
    <t>Izdelava jeklene (pod)konstrukcije:</t>
  </si>
  <si>
    <t xml:space="preserve">Kvaliteta osnovnega materiala po navedbi v splošnih opombah </t>
  </si>
  <si>
    <t>in vse ostalo potrebno za izvedbo po detajlih v načrtu arhitekture</t>
  </si>
  <si>
    <t>Čelni morali in stranske obrobe tribun so upoštevane vposebnih postavkah</t>
  </si>
  <si>
    <r>
      <t xml:space="preserve">Nabava, dobava in montaža lesenih </t>
    </r>
    <r>
      <rPr>
        <sz val="11"/>
        <color rgb="FF0000CC"/>
        <rFont val="Franklin Gothic Book"/>
        <family val="2"/>
        <charset val="238"/>
      </rPr>
      <t>macesnovih</t>
    </r>
    <r>
      <rPr>
        <sz val="11"/>
        <rFont val="Franklin Gothic Book"/>
        <family val="2"/>
        <charset val="238"/>
      </rPr>
      <t xml:space="preserve"> podnic/letvic</t>
    </r>
  </si>
  <si>
    <r>
      <t xml:space="preserve">Nabava, dobava in montaža lesenih </t>
    </r>
    <r>
      <rPr>
        <sz val="11"/>
        <color rgb="FF0000CC"/>
        <rFont val="Franklin Gothic Book"/>
        <family val="2"/>
        <charset val="238"/>
      </rPr>
      <t>macesnovih</t>
    </r>
    <r>
      <rPr>
        <sz val="11"/>
        <rFont val="Franklin Gothic Book"/>
        <family val="2"/>
        <charset val="238"/>
      </rPr>
      <t xml:space="preserve"> čelnih moralov</t>
    </r>
  </si>
  <si>
    <r>
      <t xml:space="preserve">Nabava, dobava in montaža lesenih </t>
    </r>
    <r>
      <rPr>
        <sz val="11"/>
        <color rgb="FF0000CC"/>
        <rFont val="Franklin Gothic Book"/>
        <family val="2"/>
        <charset val="238"/>
      </rPr>
      <t>macesnovih</t>
    </r>
    <r>
      <rPr>
        <sz val="11"/>
        <rFont val="Franklin Gothic Book"/>
        <family val="2"/>
        <charset val="238"/>
      </rPr>
      <t xml:space="preserve"> čelnih obrob</t>
    </r>
  </si>
  <si>
    <t xml:space="preserve">za čela stopnih površin tribun. </t>
  </si>
  <si>
    <t>za obrobo zadnje in stranskih stranic.</t>
  </si>
  <si>
    <t xml:space="preserve">Čelni zaključek izdelan iz moralov dim 10/10 cm </t>
  </si>
  <si>
    <t xml:space="preserve">za tlak tribun. </t>
  </si>
  <si>
    <t>Tlak izdelan izdelan iz letvic dim 5/8 cm v ustrezmem medsebojnem razmaku</t>
  </si>
  <si>
    <t xml:space="preserve">Obroba je izdelana izdelana iz moralov dim ca 9/14 cm </t>
  </si>
  <si>
    <t xml:space="preserve">vstavljenih in sidranih v jeklen profil  </t>
  </si>
  <si>
    <t>in deske (ploha) širine do 36 cm, ki se prilagaja poteku stopnih ploskev</t>
  </si>
  <si>
    <t>in je pritrjen na omenjeni moral</t>
  </si>
  <si>
    <t>Višinska regulacija in ureditev platoja:</t>
  </si>
  <si>
    <t xml:space="preserve">Nasipanje z izkopanim materialom, </t>
  </si>
  <si>
    <t>Izvedba platoja na način  TRATA NA GRUŠČU - UTRJENA ZELENICA</t>
  </si>
  <si>
    <r>
      <t xml:space="preserve">Nabava, dobava in montaža lesenih </t>
    </r>
    <r>
      <rPr>
        <sz val="11"/>
        <color rgb="FF0000CC"/>
        <rFont val="Franklin Gothic Book"/>
        <family val="2"/>
        <charset val="238"/>
      </rPr>
      <t>hrastovih robnikov</t>
    </r>
  </si>
  <si>
    <t xml:space="preserve">izdelanih iz hrastovih plhov dim ca 5/30 cm, </t>
  </si>
  <si>
    <t>Robnik je v teren sidran s krivljenimi ˝U˝ rabrastimi palicami</t>
  </si>
  <si>
    <t>leseni del ima na mestih sidr izdelan primeren utor</t>
  </si>
  <si>
    <t>Izvedba del</t>
  </si>
  <si>
    <t>Skupaj brez DDV:</t>
  </si>
  <si>
    <t xml:space="preserve">(˝na ključ˝) na podlagi tega popisa/predračuna </t>
  </si>
  <si>
    <t>se v končnem obračunu upošteva le ˝nepredvidena dela</t>
  </si>
  <si>
    <t>ki jih v okviru svojih pooblastil prizna in potrdi nadzornik in/ali naročnik</t>
  </si>
  <si>
    <t>Poda se tudi cena režijskih ur, ki je eden od kalkulativnih</t>
  </si>
  <si>
    <t>elementov za morebitna nepredvidena dela</t>
  </si>
  <si>
    <t xml:space="preserve">V vsakem primeru, tudi v primeru sklenitve pogodbe na način skupaj dogovorjene cene  </t>
  </si>
  <si>
    <t>izvedbe dovoda električne napeljave do potopne inštalacijske omarice</t>
  </si>
  <si>
    <t xml:space="preserve"> obsegu:</t>
  </si>
  <si>
    <t>dimenzij do 120x120 cm</t>
  </si>
  <si>
    <t>Pozor: ikzdelava jaška po specifičnem detajlu!!</t>
  </si>
  <si>
    <t>Izdelava po detajlu (za ˝potopno˝elektro omarico)</t>
  </si>
  <si>
    <r>
      <t xml:space="preserve">dimenzij do </t>
    </r>
    <r>
      <rPr>
        <sz val="11"/>
        <color rgb="FF660033"/>
        <rFont val="Arial Narrow"/>
        <family val="2"/>
        <charset val="238"/>
      </rPr>
      <t>Ø</t>
    </r>
    <r>
      <rPr>
        <sz val="11"/>
        <color rgb="FF660033"/>
        <rFont val="Franklin Gothic Book"/>
        <family val="2"/>
        <charset val="238"/>
      </rPr>
      <t>60  cm</t>
    </r>
  </si>
  <si>
    <r>
      <t>svetle globine do 50</t>
    </r>
    <r>
      <rPr>
        <sz val="11"/>
        <color rgb="FF000099"/>
        <rFont val="Franklin Gothic Book"/>
        <family val="2"/>
        <charset val="238"/>
      </rPr>
      <t xml:space="preserve"> cm,</t>
    </r>
  </si>
  <si>
    <t>pokrov betonski, prekrit z zemljino</t>
  </si>
  <si>
    <t>Inštalacijska kanalizacija in ostala (gradbena) dela za potrebe (električnih) inštalacij:</t>
  </si>
  <si>
    <t>Geodetske storitve za potrebe inštalacij s</t>
  </si>
  <si>
    <t>o upoštevane pri (spošnih) pripravljalnih in sklepnih delih!</t>
  </si>
  <si>
    <t>IZVEDBA DEL SKUPAJ:</t>
  </si>
  <si>
    <t>kvaliteten material se deponira ob izkopu oz. grdbiščni deponiji,</t>
  </si>
  <si>
    <t xml:space="preserve">Zasipanje med temelji z novim materialom, </t>
  </si>
  <si>
    <t>Nabava izdelava in montaža nosilne jeklene (pod)konstrukcije</t>
  </si>
  <si>
    <t>pri čemer izdelava in honorar avtorja ni del popisa</t>
  </si>
  <si>
    <t>za potrebe postavitve izbrane plastike na obstoječe temelje</t>
  </si>
  <si>
    <t>Teža jeklenega pocinkanega podstavka predvidoma do 600 kg</t>
  </si>
  <si>
    <t>Zasipanje med temelji z enozrnatim prodcem 16-32 mm</t>
  </si>
  <si>
    <t>v debelini ca 20 cm, po celotni površini pod tribunami</t>
  </si>
  <si>
    <t>Široki strojni izkop gradbene jame</t>
  </si>
  <si>
    <t>OPOMBA:</t>
  </si>
  <si>
    <t>Potrebno je upoštevati način zaščite vseh lesenih elementov, na način predpisan</t>
  </si>
  <si>
    <t xml:space="preserve"> v načrtu arhitekture in sicer po naslednjem postipkufazah:</t>
  </si>
  <si>
    <t>Krtačenje lesene površine,</t>
  </si>
  <si>
    <t>Žganje lesene površine (z acetilen-kisikom),</t>
  </si>
  <si>
    <t>Ponovno krtačenje površine,</t>
  </si>
  <si>
    <t>Luženje površine z odtenkom po izboru arhitekta.</t>
  </si>
  <si>
    <t>Izvajalec je dolžan in se obvezuje spoštovati vsa zakonska določila.</t>
  </si>
  <si>
    <t>Nekatera od teh, so v nadaljevanju še osebej izkostavljena in sicer:</t>
  </si>
  <si>
    <t xml:space="preserve">V skladu z veljavnim GZ, ostalimi predpisi in kot posledica sklenitve posla </t>
  </si>
  <si>
    <t>na podlagi tega popisa je ponudnik/izvajalec dolžan:</t>
  </si>
  <si>
    <t>Določbe GZ glede obveznosti zavarovanja dejavnosti: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</si>
  <si>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Izvajalec mora imeti zavarovano odgovornost za škodo v zvezi z opravljanjem svoje dejavnosti </t>
    </r>
  </si>
  <si>
    <t>v skladu z določbami GZ</t>
  </si>
  <si>
    <t>Določbe GZ glede vodij del (VD) in vodij gradnje (VG)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</si>
  <si>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 imeti sklenjeno pogodbo o zaposlitvi za polni delovni čas ali za krajši delovni čas v posebnih primerih v</t>
    </r>
  </si>
  <si>
    <t xml:space="preserve">skladu z zakonom, ki ureja delovna razmerja, z najmanj enim delavcem, ki izpolnjuje pogoje </t>
  </si>
  <si>
    <t>za vodjo del (VD), določene v v GZ.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</si>
  <si>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V primeru, da izvajalec prevzame celotno gradnjo ali pretežni dela gradnje zahtevnega objekta mora imeti</t>
    </r>
  </si>
  <si>
    <t>za potrebe vodenja del zaposlenega vodjo del, ki ima naziv pooblaščeni inženir stroke, ki pri prevzeti gradnji</t>
  </si>
  <si>
    <t>prevladuje, v skladu s predpisom, ki ureja arhitekturno in inženirsko dejavnost, ali pa ima najmanj izobrazbo</t>
  </si>
  <si>
    <t>ravni prve stopnje v skladu z zakonom, ki ureja visoko šolstvo in je vpisan v imenik vodij del pri IZS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</si>
  <si>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V primeru da izvajalec prevzame v delo izvedbo celotne gradnje ali pretežnega dela gradnje manj</t>
    </r>
  </si>
  <si>
    <t>zahtevnega objekta mora imeti za potrebe vodenja del, zaposlenega vodjo del, ki ima najmanj višješolsko</t>
  </si>
  <si>
    <t>strokovno izobrazbo tehnične smeri s področja graditve objektov in je vpisan v imenik vodij del pri IZS.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</si>
  <si>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Izvajalec mora za vodenje gradnje določiti vodjo del, </t>
    </r>
  </si>
  <si>
    <t xml:space="preserve">ki glede na vrsto del prevladuje (VG) in ki je zaposlen pri njem. </t>
  </si>
  <si>
    <t xml:space="preserve">Vodja gradnje vodilnemu izvajalcu pri gradnji odgovarja za uskladitev del na gradbišču, </t>
  </si>
  <si>
    <t xml:space="preserve">za skladnost izvajanja del s projektno dokumentacijo, </t>
  </si>
  <si>
    <t>za varnost in zdravje pri delu na gradbišču in vodi gradbišče.</t>
  </si>
  <si>
    <t>Določbe GZ v zvezi z nalogami izvajalca: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</si>
  <si>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V skladu z GZ in pravili stroke zagotavlja kakovost izvedbe najmanj take ravni, kot je predpisana z GZ,</t>
    </r>
  </si>
  <si>
    <t xml:space="preserve">izvaja gradnjo na podlagi pravnomočnega gradbenega dovoljenja in skladno z njim, </t>
  </si>
  <si>
    <t>v skladu z dokumentacijo za izvedbo gradnje, pogodbo, predpisi ter pravili stroke,</t>
  </si>
  <si>
    <t>ter v skladu z morebitnimi dodatnimi navodili projektanta in/ali nadzornika</t>
  </si>
  <si>
    <t>(ob predpostavki, da ta navosila nisov na nasprotju s pravili stroke)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</si>
  <si>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vodi gradbeni dnevnik,</t>
    </r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</si>
  <si>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prevzame zakoličbo na terenu (velja za novogradnje)</t>
    </r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</si>
  <si>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pravočasno obvešča nadzornika pred vsako pomembno fazo izvajanja gradnje</t>
    </r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</si>
  <si>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zagotavlja varnost in zdravje delavcev, varnost ljudi in predmetov pri izvajanju gradnje </t>
    </r>
  </si>
  <si>
    <t>ter preprečuje čezmerne obremenitve okolja,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</si>
  <si>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izbira tehnološke in delovne procese, ki povzročajo najmanjše možno tveganje </t>
    </r>
  </si>
  <si>
    <t xml:space="preserve">za nastanek nezgod pri delu, poklicnih bolezni ali bolezni v zvezi z delom </t>
  </si>
  <si>
    <t>ter najmanjše negativne vplive na okolje in objekte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</si>
  <si>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po končani gradnji odstrani gradbene ovire in omejitve dostopa, </t>
    </r>
  </si>
  <si>
    <t>na območju gradnje odstrani in očisti odpadke ter gradbišče ustrezno uredi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</si>
  <si>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podpiše izjave o dokončanju gradnje in dokazilo o zanesljivosti</t>
    </r>
  </si>
  <si>
    <t>DRUGO:</t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</si>
  <si>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 izvajati dela po projektu za izvedbo,</t>
    </r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</si>
  <si>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izvajati dela v skladu z gradbenimi predpisi, ki veljajo za gradnjo, </t>
    </r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</si>
  <si>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vgrajevati samo tiste gradbene proizvode, ki ustrezajo nameravani</t>
    </r>
  </si>
  <si>
    <r>
      <rPr>
        <sz val="11"/>
        <rFont val="Symbol"/>
        <family val="1"/>
        <charset val="2"/>
      </rPr>
      <t>·</t>
    </r>
    <r>
      <rPr>
        <i/>
        <sz val="11"/>
        <rFont val="Franklin Gothic Book"/>
        <family val="2"/>
        <charset val="238"/>
      </rPr>
      <t xml:space="preserve"> investitorju oziroma nadzorniku sproti izročati vso dokumentacijo,</t>
    </r>
  </si>
  <si>
    <r>
      <rPr>
        <sz val="11"/>
        <rFont val="Symbol"/>
        <family val="1"/>
        <charset val="2"/>
      </rPr>
      <t>·</t>
    </r>
    <r>
      <rPr>
        <i/>
        <sz val="12.65"/>
        <rFont val="Franklin Gothic Book"/>
        <family val="2"/>
        <charset val="238"/>
      </rPr>
      <t xml:space="preserve"> </t>
    </r>
    <r>
      <rPr>
        <i/>
        <sz val="11"/>
        <rFont val="Franklin Gothic Book"/>
        <family val="2"/>
        <charset val="238"/>
      </rPr>
      <t>z lastno kontrolo zagotoviti, da se dela izvajajo v skladu s prejšnjimi</t>
    </r>
  </si>
  <si>
    <t>Če z gradbeno pogodbo ni drugače določeno je izvajalec, ki izvaja dela po tem</t>
  </si>
  <si>
    <t xml:space="preserve">popisu za obračun del  del dolžan voditi ˝klasično˝ knjigo obračunskih izmer </t>
  </si>
  <si>
    <t>(˝gradbeno knjigo˝)  v skladu z napredovanjem del.</t>
  </si>
  <si>
    <t>Izdelava po detajlih v načrtu arhitekture, nad obstoječe (stare) temelje</t>
  </si>
  <si>
    <t>in ustrezno sidranje v te temelje</t>
  </si>
  <si>
    <t xml:space="preserve">v zemljini III. kategorije </t>
  </si>
  <si>
    <t>Nabava, dobava in izvedba gramoznega nasipa  (izboljšanje temeljnih tal)</t>
  </si>
  <si>
    <t xml:space="preserve">s kamnolomskim drobljencem (gramoz stena - NKM 128), </t>
  </si>
  <si>
    <t>strojno komprimiranje v plasteh po 25 cm</t>
  </si>
  <si>
    <t>oz. skladno z geomehanskim poročilom</t>
  </si>
  <si>
    <r>
      <t xml:space="preserve">do predpisane zbitosti - predvidoma do modula </t>
    </r>
    <r>
      <rPr>
        <b/>
        <sz val="11"/>
        <color rgb="FF0000CC"/>
        <rFont val="Franklin Gothic Book"/>
        <family val="2"/>
        <charset val="238"/>
      </rPr>
      <t>Mvd&gt;60,0 Mpa</t>
    </r>
  </si>
  <si>
    <t xml:space="preserve">- nabava in dovoz </t>
  </si>
  <si>
    <r>
      <t xml:space="preserve">ter </t>
    </r>
    <r>
      <rPr>
        <b/>
        <sz val="11"/>
        <rFont val="Franklin Gothic Book"/>
        <family val="2"/>
        <charset val="238"/>
      </rPr>
      <t xml:space="preserve">vse ostale </t>
    </r>
    <r>
      <rPr>
        <sz val="11"/>
        <rFont val="Franklin Gothic Book"/>
        <family val="2"/>
        <charset val="238"/>
      </rPr>
      <t xml:space="preserve">potrebne geodetske storitve </t>
    </r>
  </si>
  <si>
    <t>razen zakoličbe tras obstoječi komunalnih vodov</t>
  </si>
  <si>
    <t>Upoštevan tudi posnetek trase inštalacij po končanih delih</t>
  </si>
  <si>
    <t>Evidentiranje in označevanje (zakoličba) poteka obstoječih komunalnih</t>
  </si>
  <si>
    <t>vodov v območju gradbišča</t>
  </si>
  <si>
    <t>(elektrika, vodovod)</t>
  </si>
  <si>
    <t>s strani projektanta PZI</t>
  </si>
  <si>
    <t xml:space="preserve">Izdelava vseh potrebnih načrtov PID </t>
  </si>
  <si>
    <t>- nadzor izvedbe del</t>
  </si>
  <si>
    <t xml:space="preserve">Pregled s strani strokovne inštitucije in iizdelava končnega poročila, </t>
  </si>
  <si>
    <t>je ovrednotena kot posebna postavka tega predračuna</t>
  </si>
  <si>
    <t>Vse potrebne aktivnosti za sproten pregled kvalitete (izdelave) jeklene konstrukcije</t>
  </si>
  <si>
    <t>in  izdelava ˝končnega poročila˝ o jekleni konstrukciji</t>
  </si>
  <si>
    <t>s strani pooblaščene institucije za izdelavo končnega poročila</t>
  </si>
  <si>
    <t xml:space="preserve">Nepredvidena  in nepredvidljiva dela </t>
  </si>
  <si>
    <t>Obračun po dejanskih stroških, ki jih v okviru svojih pooblastil</t>
  </si>
  <si>
    <t>potrdi (prizna) nadzornik in/ali investitor.</t>
  </si>
  <si>
    <t>V ponudbi se upošteva</t>
  </si>
  <si>
    <t>%</t>
  </si>
  <si>
    <t>IZVEDBA:</t>
  </si>
  <si>
    <t>delna vsota - ˝izvedba del˝ - osnova za to postavko</t>
  </si>
  <si>
    <t>(10% od izvedbe del (brez pripravljalnih in sklepnih del))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</si>
</sst>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%"/>
    <numFmt numFmtId="165" formatCode="_([$€]* #,##0.00_);_([$€]* \(#,##0.00\);_([$€]* &quot;-&quot;??_);_(@_)"/>
    <numFmt numFmtId="166" formatCode="dd/mm/yyyy;@"/>
    <numFmt numFmtId="167" formatCode="[$€-2]\ #,##0.00"/>
    <numFmt numFmtId="168" formatCode="&quot;SIT&quot;#,##0.00_);&quot;(SIT&quot;#,##0.00\)"/>
    <numFmt numFmtId="169" formatCode="&quot;SIT&quot;#,##0_);&quot;(SIT&quot;#,##0\)"/>
    <numFmt numFmtId="170" formatCode="mmmm\ d&quot;, &quot;yyyy"/>
    <numFmt numFmtId="171" formatCode="#,##0.00\ &quot;€&quot;"/>
  </numFmts>
  <fonts count="59">
    <font>
      <sz val="11"/>
      <name val="Arial CE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1"/>
      <name val="Franklin Gothic Book"/>
      <family val="2"/>
      <charset val="238"/>
    </font>
    <font>
      <sz val="11"/>
      <color rgb="FF000099"/>
      <name val="Franklin Gothic Book"/>
      <family val="2"/>
      <charset val="238"/>
    </font>
    <font>
      <sz val="11"/>
      <color rgb="FF0000CC"/>
      <name val="Franklin Gothic Book"/>
      <family val="2"/>
      <charset val="238"/>
    </font>
    <font>
      <sz val="11"/>
      <color rgb="FF990099"/>
      <name val="Franklin Gothic Book"/>
      <family val="2"/>
      <charset val="238"/>
    </font>
    <font>
      <sz val="11"/>
      <color indexed="10"/>
      <name val="Franklin Gothic Book"/>
      <family val="2"/>
      <charset val="238"/>
    </font>
    <font>
      <vertAlign val="superscript"/>
      <sz val="11"/>
      <name val="Franklin Gothic Book"/>
      <family val="2"/>
      <charset val="238"/>
    </font>
    <font>
      <b/>
      <sz val="11"/>
      <name val="Franklin Gothic Book"/>
      <family val="2"/>
      <charset val="238"/>
    </font>
    <font>
      <i/>
      <sz val="11"/>
      <color rgb="FF800000"/>
      <name val="Franklin Gothic Book"/>
      <family val="2"/>
      <charset val="238"/>
    </font>
    <font>
      <b/>
      <sz val="14"/>
      <color rgb="FF660066"/>
      <name val="Franklin Gothic Book"/>
      <family val="2"/>
      <charset val="238"/>
    </font>
    <font>
      <sz val="11"/>
      <color rgb="FF660066"/>
      <name val="Franklin Gothic Book"/>
      <family val="2"/>
      <charset val="238"/>
    </font>
    <font>
      <sz val="12"/>
      <color rgb="FF660066"/>
      <name val="Franklin Gothic Book"/>
      <family val="2"/>
      <charset val="238"/>
    </font>
    <font>
      <sz val="12"/>
      <name val="Franklin Gothic Book"/>
      <family val="2"/>
      <charset val="238"/>
    </font>
    <font>
      <sz val="12"/>
      <color rgb="FF000099"/>
      <name val="Franklin Gothic Book"/>
      <family val="2"/>
      <charset val="238"/>
    </font>
    <font>
      <sz val="12"/>
      <color rgb="FF0000CC"/>
      <name val="Franklin Gothic Book"/>
      <family val="2"/>
      <charset val="238"/>
    </font>
    <font>
      <b/>
      <sz val="12"/>
      <color rgb="FF660066"/>
      <name val="Franklin Gothic Book"/>
      <family val="2"/>
      <charset val="238"/>
    </font>
    <font>
      <sz val="12"/>
      <color rgb="FF660033"/>
      <name val="Franklin Gothic Book"/>
      <family val="2"/>
      <charset val="238"/>
    </font>
    <font>
      <sz val="12"/>
      <color indexed="10"/>
      <name val="Franklin Gothic Book"/>
      <family val="2"/>
      <charset val="238"/>
    </font>
    <font>
      <sz val="12"/>
      <color rgb="FF990099"/>
      <name val="Franklin Gothic Book"/>
      <family val="2"/>
      <charset val="238"/>
    </font>
    <font>
      <b/>
      <sz val="11"/>
      <color rgb="FF990099"/>
      <name val="Franklin Gothic Book"/>
      <family val="2"/>
      <charset val="238"/>
    </font>
    <font>
      <b/>
      <sz val="11"/>
      <color rgb="FF000099"/>
      <name val="Franklin Gothic Book"/>
      <family val="2"/>
      <charset val="238"/>
    </font>
    <font>
      <b/>
      <sz val="11"/>
      <color rgb="FF003300"/>
      <name val="Franklin Gothic Book"/>
      <family val="2"/>
      <charset val="238"/>
    </font>
    <font>
      <sz val="11"/>
      <color rgb="FF003300"/>
      <name val="Franklin Gothic Book"/>
      <family val="2"/>
      <charset val="238"/>
    </font>
    <font>
      <i/>
      <sz val="11"/>
      <name val="Franklin Gothic Book"/>
      <family val="2"/>
      <charset val="238"/>
    </font>
    <font>
      <b/>
      <i/>
      <sz val="11"/>
      <name val="Franklin Gothic Book"/>
      <family val="2"/>
      <charset val="238"/>
    </font>
    <font>
      <i/>
      <u/>
      <sz val="11"/>
      <color rgb="FF000099"/>
      <name val="Franklin Gothic Book"/>
      <family val="2"/>
      <charset val="238"/>
    </font>
    <font>
      <i/>
      <sz val="11"/>
      <color rgb="FF660066"/>
      <name val="Franklin Gothic Book"/>
      <family val="2"/>
      <charset val="238"/>
    </font>
    <font>
      <b/>
      <i/>
      <sz val="11"/>
      <color rgb="FF660066"/>
      <name val="Franklin Gothic Book"/>
      <family val="2"/>
      <charset val="238"/>
    </font>
    <font>
      <i/>
      <sz val="11"/>
      <color rgb="FF500050"/>
      <name val="Franklin Gothic Book"/>
      <family val="2"/>
      <charset val="238"/>
    </font>
    <font>
      <sz val="11"/>
      <color rgb="FF500050"/>
      <name val="Franklin Gothic Book"/>
      <family val="2"/>
      <charset val="238"/>
    </font>
    <font>
      <b/>
      <u/>
      <sz val="11"/>
      <color rgb="FF9900CC"/>
      <name val="Franklin Gothic Book"/>
      <family val="2"/>
      <charset val="238"/>
    </font>
    <font>
      <sz val="11"/>
      <color rgb="FF9900CC"/>
      <name val="Franklin Gothic Book"/>
      <family val="2"/>
      <charset val="238"/>
    </font>
    <font>
      <i/>
      <sz val="11"/>
      <color rgb="FF9900CC"/>
      <name val="Franklin Gothic Book"/>
      <family val="2"/>
      <charset val="238"/>
    </font>
    <font>
      <u/>
      <sz val="11"/>
      <color rgb="FF9900CC"/>
      <name val="Franklin Gothic Book"/>
      <family val="2"/>
      <charset val="238"/>
    </font>
    <font>
      <i/>
      <sz val="11"/>
      <color rgb="FF800080"/>
      <name val="Franklin Gothic Book"/>
      <family val="2"/>
      <charset val="238"/>
    </font>
    <font>
      <i/>
      <sz val="11"/>
      <color rgb="FF990099"/>
      <name val="Franklin Gothic Book"/>
      <family val="2"/>
      <charset val="238"/>
    </font>
    <font>
      <i/>
      <sz val="11"/>
      <color rgb="FF000099"/>
      <name val="Franklin Gothic Book"/>
      <family val="2"/>
      <charset val="238"/>
    </font>
    <font>
      <b/>
      <sz val="11"/>
      <color rgb="FF000066"/>
      <name val="Franklin Gothic Book"/>
      <family val="2"/>
      <charset val="238"/>
    </font>
    <font>
      <sz val="11"/>
      <color indexed="14"/>
      <name val="Franklin Gothic Book"/>
      <family val="2"/>
      <charset val="238"/>
    </font>
    <font>
      <b/>
      <sz val="11"/>
      <color rgb="FF0000CC"/>
      <name val="Franklin Gothic Book"/>
      <family val="2"/>
      <charset val="238"/>
    </font>
    <font>
      <sz val="11"/>
      <color indexed="12"/>
      <name val="Franklin Gothic Book"/>
      <family val="2"/>
      <charset val="238"/>
    </font>
    <font>
      <sz val="11"/>
      <color rgb="FF660033"/>
      <name val="Franklin Gothic Book"/>
      <family val="2"/>
      <charset val="238"/>
    </font>
    <font>
      <b/>
      <u/>
      <sz val="11"/>
      <color rgb="FF0000CC"/>
      <name val="Franklin Gothic Book"/>
      <family val="2"/>
      <charset val="238"/>
    </font>
    <font>
      <sz val="12"/>
      <color rgb="FF000099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indexed="8"/>
      <name val="SSPalatino"/>
      <charset val="238"/>
    </font>
    <font>
      <i/>
      <sz val="10"/>
      <name val="Franklin Gothic Book"/>
      <family val="2"/>
      <charset val="238"/>
    </font>
    <font>
      <i/>
      <sz val="11"/>
      <color rgb="FFC00000"/>
      <name val="Franklin Gothic Book"/>
      <family val="2"/>
      <charset val="238"/>
    </font>
    <font>
      <sz val="11"/>
      <color rgb="FF660033"/>
      <name val="Arial Narrow"/>
      <family val="2"/>
      <charset val="238"/>
    </font>
    <font>
      <sz val="11"/>
      <name val="Symbol"/>
      <family val="1"/>
      <charset val="2"/>
    </font>
    <font>
      <i/>
      <sz val="11"/>
      <name val="Franklin Gothic Book"/>
      <family val="1"/>
      <charset val="2"/>
    </font>
    <font>
      <i/>
      <sz val="12.65"/>
      <name val="Franklin Gothic Book"/>
      <family val="2"/>
      <charset val="238"/>
    </font>
    <font>
      <i/>
      <sz val="9"/>
      <color rgb="FFC00000"/>
      <name val="Franklin Gothic Book"/>
      <family val="2"/>
      <charset val="238"/>
    </font>
    <font>
      <sz val="9"/>
      <name val="Franklin Gothic Book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CCFF"/>
        <bgColor auto="1"/>
      </patternFill>
    </fill>
    <fill>
      <patternFill patternType="lightGray">
        <fgColor rgb="FFCC66FF"/>
      </patternFill>
    </fill>
    <fill>
      <patternFill patternType="darkGray">
        <fgColor theme="1" tint="0.499984740745262"/>
        <bgColor indexed="65"/>
      </patternFill>
    </fill>
    <fill>
      <gradientFill degree="90">
        <stop position="0">
          <color theme="6" tint="0.40000610370189521"/>
        </stop>
        <stop position="0.5">
          <color theme="0"/>
        </stop>
        <stop position="1">
          <color theme="6" tint="0.40000610370189521"/>
        </stop>
      </gradientFill>
    </fill>
    <fill>
      <patternFill patternType="gray0625">
        <fgColor rgb="FF00FF00"/>
      </patternFill>
    </fill>
    <fill>
      <patternFill patternType="gray125">
        <fgColor rgb="FFFF66FF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rgb="FF006600"/>
      </left>
      <right style="thick">
        <color rgb="FF006600"/>
      </right>
      <top/>
      <bottom/>
      <diagonal/>
    </border>
    <border>
      <left/>
      <right style="thick">
        <color rgb="FF006600"/>
      </right>
      <top style="thin">
        <color indexed="64"/>
      </top>
      <bottom style="medium">
        <color indexed="64"/>
      </bottom>
      <diagonal/>
    </border>
    <border>
      <left/>
      <right style="thick">
        <color rgb="FF006600"/>
      </right>
      <top style="thin">
        <color indexed="64"/>
      </top>
      <bottom style="thin">
        <color indexed="64"/>
      </bottom>
      <diagonal/>
    </border>
    <border>
      <left style="thick">
        <color rgb="FF00660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rgb="FF006600"/>
      </right>
      <top style="thin">
        <color indexed="64"/>
      </top>
      <bottom/>
      <diagonal/>
    </border>
    <border>
      <left/>
      <right style="thick">
        <color rgb="FF006600"/>
      </right>
      <top/>
      <bottom style="thin">
        <color indexed="64"/>
      </bottom>
      <diagonal/>
    </border>
  </borders>
  <cellStyleXfs count="17">
    <xf numFmtId="4" fontId="0" fillId="0" borderId="0"/>
    <xf numFmtId="165" fontId="2" fillId="0" borderId="0" applyFont="0" applyFill="0" applyBorder="0" applyAlignment="0" applyProtection="0"/>
    <xf numFmtId="0" fontId="48" fillId="0" borderId="0"/>
    <xf numFmtId="0" fontId="1" fillId="0" borderId="0" applyNumberFormat="0" applyBorder="0" applyProtection="0">
      <alignment horizontal="left" vertical="top" wrapText="1"/>
    </xf>
    <xf numFmtId="0" fontId="49" fillId="0" borderId="0"/>
    <xf numFmtId="37" fontId="1" fillId="0" borderId="0" applyFill="0" applyBorder="0" applyAlignment="0" applyProtection="0"/>
    <xf numFmtId="168" fontId="1" fillId="0" borderId="0" applyFill="0" applyBorder="0" applyAlignment="0" applyProtection="0"/>
    <xf numFmtId="169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0" fillId="0" borderId="0"/>
    <xf numFmtId="0" fontId="49" fillId="0" borderId="0"/>
    <xf numFmtId="0" fontId="1" fillId="0" borderId="0"/>
    <xf numFmtId="10" fontId="1" fillId="0" borderId="0" applyFill="0" applyBorder="0" applyAlignment="0" applyProtection="0"/>
    <xf numFmtId="0" fontId="1" fillId="0" borderId="16" applyNumberFormat="0" applyFill="0" applyAlignment="0" applyProtection="0"/>
  </cellStyleXfs>
  <cellXfs count="148">
    <xf numFmtId="4" fontId="0" fillId="0" borderId="0" xfId="0"/>
    <xf numFmtId="4" fontId="5" fillId="0" borderId="0" xfId="0" applyFont="1" applyAlignment="1">
      <alignment horizontal="center" vertical="center"/>
    </xf>
    <xf numFmtId="167" fontId="11" fillId="0" borderId="0" xfId="1" applyNumberFormat="1" applyFont="1" applyAlignment="1">
      <alignment horizontal="right" vertical="center"/>
    </xf>
    <xf numFmtId="4" fontId="13" fillId="0" borderId="0" xfId="0" applyFont="1" applyAlignment="1">
      <alignment horizontal="center" vertical="center"/>
    </xf>
    <xf numFmtId="4" fontId="14" fillId="0" borderId="0" xfId="0" applyFont="1" applyAlignment="1">
      <alignment horizontal="center" vertical="center"/>
    </xf>
    <xf numFmtId="4" fontId="15" fillId="0" borderId="0" xfId="0" applyFont="1" applyAlignment="1">
      <alignment horizontal="center" vertical="center"/>
    </xf>
    <xf numFmtId="4" fontId="14" fillId="0" borderId="0" xfId="0" applyFont="1" applyAlignment="1">
      <alignment vertical="center"/>
    </xf>
    <xf numFmtId="4" fontId="16" fillId="0" borderId="0" xfId="0" applyFont="1" applyAlignment="1">
      <alignment vertical="center"/>
    </xf>
    <xf numFmtId="167" fontId="17" fillId="0" borderId="0" xfId="1" applyNumberFormat="1" applyFont="1" applyAlignment="1" applyProtection="1">
      <alignment vertical="center"/>
      <protection locked="0"/>
    </xf>
    <xf numFmtId="49" fontId="16" fillId="0" borderId="0" xfId="0" applyNumberFormat="1" applyFont="1" applyAlignment="1">
      <alignment vertical="center"/>
    </xf>
    <xf numFmtId="4" fontId="18" fillId="0" borderId="0" xfId="0" applyFont="1" applyAlignment="1">
      <alignment horizontal="right" vertical="center"/>
    </xf>
    <xf numFmtId="4" fontId="19" fillId="0" borderId="0" xfId="0" applyFont="1" applyAlignment="1">
      <alignment horizontal="left" vertical="center"/>
    </xf>
    <xf numFmtId="4" fontId="15" fillId="0" borderId="0" xfId="0" applyFont="1" applyAlignment="1">
      <alignment horizontal="left" vertical="center"/>
    </xf>
    <xf numFmtId="49" fontId="5" fillId="0" borderId="0" xfId="0" applyNumberFormat="1" applyFont="1" applyAlignment="1" applyProtection="1">
      <alignment vertical="center"/>
      <protection locked="0"/>
    </xf>
    <xf numFmtId="4" fontId="5" fillId="0" borderId="0" xfId="0" applyFont="1" applyAlignment="1" applyProtection="1">
      <alignment vertical="center"/>
      <protection locked="0"/>
    </xf>
    <xf numFmtId="4" fontId="8" fillId="0" borderId="0" xfId="0" applyFont="1" applyAlignment="1" applyProtection="1">
      <alignment vertical="center"/>
      <protection locked="0"/>
    </xf>
    <xf numFmtId="167" fontId="5" fillId="0" borderId="0" xfId="1" applyNumberFormat="1" applyFont="1" applyAlignment="1" applyProtection="1">
      <alignment horizontal="right" vertical="center"/>
      <protection locked="0"/>
    </xf>
    <xf numFmtId="4" fontId="5" fillId="0" borderId="0" xfId="0" applyFont="1" applyAlignment="1" applyProtection="1">
      <alignment horizontal="center" vertical="center"/>
      <protection locked="0"/>
    </xf>
    <xf numFmtId="49" fontId="16" fillId="0" borderId="0" xfId="0" applyNumberFormat="1" applyFont="1" applyAlignment="1" applyProtection="1">
      <alignment vertical="center"/>
      <protection locked="0"/>
    </xf>
    <xf numFmtId="4" fontId="16" fillId="0" borderId="0" xfId="0" applyFont="1" applyAlignment="1" applyProtection="1">
      <alignment vertical="center"/>
      <protection locked="0"/>
    </xf>
    <xf numFmtId="4" fontId="20" fillId="0" borderId="0" xfId="0" applyFont="1" applyAlignment="1" applyProtection="1">
      <alignment horizontal="right" vertical="center"/>
      <protection locked="0"/>
    </xf>
    <xf numFmtId="167" fontId="16" fillId="0" borderId="0" xfId="1" applyNumberFormat="1" applyFont="1" applyAlignment="1" applyProtection="1">
      <alignment horizontal="right" vertical="center"/>
      <protection locked="0"/>
    </xf>
    <xf numFmtId="49" fontId="21" fillId="0" borderId="11" xfId="0" applyNumberFormat="1" applyFont="1" applyBorder="1" applyAlignment="1">
      <alignment vertical="center"/>
    </xf>
    <xf numFmtId="4" fontId="20" fillId="0" borderId="0" xfId="0" applyFont="1" applyAlignment="1" applyProtection="1">
      <alignment vertical="center"/>
      <protection locked="0"/>
    </xf>
    <xf numFmtId="4" fontId="22" fillId="0" borderId="0" xfId="0" applyFont="1" applyAlignment="1" applyProtection="1">
      <alignment horizontal="right" vertical="center"/>
      <protection locked="0"/>
    </xf>
    <xf numFmtId="4" fontId="22" fillId="0" borderId="0" xfId="0" applyFont="1" applyAlignment="1">
      <alignment vertical="center"/>
    </xf>
    <xf numFmtId="167" fontId="16" fillId="0" borderId="0" xfId="1" applyNumberFormat="1" applyFont="1" applyAlignment="1">
      <alignment horizontal="right" vertical="center"/>
    </xf>
    <xf numFmtId="49" fontId="5" fillId="0" borderId="4" xfId="0" applyNumberFormat="1" applyFont="1" applyBorder="1" applyAlignment="1">
      <alignment vertical="center"/>
    </xf>
    <xf numFmtId="4" fontId="5" fillId="0" borderId="4" xfId="0" applyFont="1" applyBorder="1" applyAlignment="1">
      <alignment vertical="center"/>
    </xf>
    <xf numFmtId="4" fontId="8" fillId="0" borderId="4" xfId="0" applyFont="1" applyBorder="1" applyAlignment="1">
      <alignment vertical="center"/>
    </xf>
    <xf numFmtId="167" fontId="6" fillId="0" borderId="4" xfId="1" applyNumberFormat="1" applyFont="1" applyBorder="1" applyAlignment="1" applyProtection="1">
      <alignment vertical="center"/>
      <protection locked="0"/>
    </xf>
    <xf numFmtId="167" fontId="5" fillId="0" borderId="4" xfId="1" applyNumberFormat="1" applyFont="1" applyBorder="1" applyAlignment="1">
      <alignment horizontal="right" vertical="center"/>
    </xf>
    <xf numFmtId="4" fontId="5" fillId="0" borderId="9" xfId="0" applyFont="1" applyBorder="1" applyAlignment="1">
      <alignment vertical="center"/>
    </xf>
    <xf numFmtId="4" fontId="8" fillId="0" borderId="9" xfId="0" applyFont="1" applyBorder="1" applyAlignment="1">
      <alignment vertical="center"/>
    </xf>
    <xf numFmtId="167" fontId="6" fillId="0" borderId="9" xfId="1" applyNumberFormat="1" applyFont="1" applyBorder="1" applyAlignment="1" applyProtection="1">
      <alignment vertical="center"/>
      <protection locked="0"/>
    </xf>
    <xf numFmtId="167" fontId="5" fillId="0" borderId="9" xfId="1" applyNumberFormat="1" applyFont="1" applyBorder="1" applyAlignment="1">
      <alignment horizontal="right" vertical="center"/>
    </xf>
    <xf numFmtId="4" fontId="23" fillId="0" borderId="0" xfId="0" applyFont="1" applyAlignment="1">
      <alignment vertical="center"/>
    </xf>
    <xf numFmtId="167" fontId="24" fillId="0" borderId="0" xfId="1" applyNumberFormat="1" applyFont="1" applyAlignment="1" applyProtection="1">
      <alignment vertical="center"/>
      <protection locked="0"/>
    </xf>
    <xf numFmtId="164" fontId="23" fillId="0" borderId="0" xfId="0" applyNumberFormat="1" applyFont="1" applyAlignment="1">
      <alignment vertical="center"/>
    </xf>
    <xf numFmtId="167" fontId="11" fillId="2" borderId="10" xfId="1" applyNumberFormat="1" applyFont="1" applyFill="1" applyBorder="1" applyAlignment="1">
      <alignment horizontal="right" vertical="center"/>
    </xf>
    <xf numFmtId="167" fontId="6" fillId="0" borderId="0" xfId="1" applyNumberFormat="1" applyFont="1" applyAlignment="1">
      <alignment horizontal="center" vertical="center"/>
    </xf>
    <xf numFmtId="4" fontId="7" fillId="4" borderId="8" xfId="0" applyFont="1" applyFill="1" applyBorder="1" applyAlignment="1">
      <alignment vertical="center"/>
    </xf>
    <xf numFmtId="4" fontId="9" fillId="4" borderId="6" xfId="0" applyFont="1" applyFill="1" applyBorder="1" applyAlignment="1">
      <alignment vertical="center"/>
    </xf>
    <xf numFmtId="4" fontId="8" fillId="4" borderId="6" xfId="0" applyFont="1" applyFill="1" applyBorder="1" applyAlignment="1">
      <alignment vertical="center"/>
    </xf>
    <xf numFmtId="167" fontId="6" fillId="4" borderId="6" xfId="1" applyNumberFormat="1" applyFont="1" applyFill="1" applyBorder="1" applyAlignment="1" applyProtection="1">
      <alignment vertical="center"/>
      <protection locked="0"/>
    </xf>
    <xf numFmtId="167" fontId="9" fillId="4" borderId="2" xfId="1" applyNumberFormat="1" applyFont="1" applyFill="1" applyBorder="1" applyAlignment="1">
      <alignment horizontal="right" vertical="center"/>
    </xf>
    <xf numFmtId="4" fontId="11" fillId="3" borderId="8" xfId="0" applyFont="1" applyFill="1" applyBorder="1" applyAlignment="1">
      <alignment vertical="center"/>
    </xf>
    <xf numFmtId="4" fontId="5" fillId="3" borderId="6" xfId="0" applyFont="1" applyFill="1" applyBorder="1" applyAlignment="1">
      <alignment vertical="center"/>
    </xf>
    <xf numFmtId="4" fontId="8" fillId="3" borderId="6" xfId="0" applyFont="1" applyFill="1" applyBorder="1" applyAlignment="1">
      <alignment vertical="center"/>
    </xf>
    <xf numFmtId="167" fontId="6" fillId="3" borderId="6" xfId="1" applyNumberFormat="1" applyFont="1" applyFill="1" applyBorder="1" applyAlignment="1" applyProtection="1">
      <alignment vertical="center"/>
      <protection locked="0"/>
    </xf>
    <xf numFmtId="167" fontId="5" fillId="3" borderId="2" xfId="1" applyNumberFormat="1" applyFont="1" applyFill="1" applyBorder="1" applyAlignment="1">
      <alignment horizontal="right" vertical="center"/>
    </xf>
    <xf numFmtId="49" fontId="25" fillId="0" borderId="0" xfId="0" applyNumberFormat="1" applyFont="1" applyAlignment="1">
      <alignment vertical="center"/>
    </xf>
    <xf numFmtId="4" fontId="25" fillId="0" borderId="0" xfId="0" applyFont="1" applyAlignment="1">
      <alignment vertical="center"/>
    </xf>
    <xf numFmtId="4" fontId="26" fillId="0" borderId="0" xfId="0" applyFont="1" applyAlignment="1">
      <alignment vertical="center"/>
    </xf>
    <xf numFmtId="4" fontId="27" fillId="0" borderId="0" xfId="0" applyFont="1" applyAlignment="1">
      <alignment vertical="center"/>
    </xf>
    <xf numFmtId="167" fontId="9" fillId="0" borderId="0" xfId="1" applyNumberFormat="1" applyFont="1" applyAlignment="1">
      <alignment horizontal="right" vertical="center"/>
    </xf>
    <xf numFmtId="4" fontId="24" fillId="0" borderId="0" xfId="0" applyFont="1" applyAlignment="1">
      <alignment vertical="center"/>
    </xf>
    <xf numFmtId="49" fontId="24" fillId="0" borderId="0" xfId="0" applyNumberFormat="1" applyFont="1" applyAlignment="1">
      <alignment vertical="center"/>
    </xf>
    <xf numFmtId="4" fontId="28" fillId="0" borderId="0" xfId="0" applyFont="1" applyAlignment="1">
      <alignment vertical="center"/>
    </xf>
    <xf numFmtId="4" fontId="5" fillId="0" borderId="0" xfId="0" quotePrefix="1" applyFont="1" applyAlignment="1">
      <alignment vertical="center"/>
    </xf>
    <xf numFmtId="4" fontId="11" fillId="0" borderId="0" xfId="0" quotePrefix="1" applyFont="1" applyAlignment="1">
      <alignment vertical="center"/>
    </xf>
    <xf numFmtId="4" fontId="30" fillId="0" borderId="0" xfId="0" applyFont="1" applyAlignment="1">
      <alignment vertical="center"/>
    </xf>
    <xf numFmtId="4" fontId="32" fillId="7" borderId="0" xfId="0" applyFont="1" applyFill="1" applyAlignment="1">
      <alignment vertical="center"/>
    </xf>
    <xf numFmtId="4" fontId="33" fillId="7" borderId="0" xfId="0" applyFont="1" applyFill="1" applyAlignment="1">
      <alignment vertical="center"/>
    </xf>
    <xf numFmtId="167" fontId="33" fillId="7" borderId="0" xfId="1" applyNumberFormat="1" applyFont="1" applyFill="1" applyAlignment="1" applyProtection="1">
      <alignment vertical="center"/>
      <protection locked="0"/>
    </xf>
    <xf numFmtId="167" fontId="33" fillId="7" borderId="0" xfId="1" applyNumberFormat="1" applyFont="1" applyFill="1" applyAlignment="1">
      <alignment horizontal="right" vertical="center"/>
    </xf>
    <xf numFmtId="4" fontId="24" fillId="0" borderId="0" xfId="0" applyFont="1" applyAlignment="1">
      <alignment horizontal="center" vertical="center"/>
    </xf>
    <xf numFmtId="167" fontId="24" fillId="0" borderId="0" xfId="1" applyNumberFormat="1" applyFont="1" applyAlignment="1">
      <alignment horizontal="center" vertical="center"/>
    </xf>
    <xf numFmtId="167" fontId="24" fillId="0" borderId="0" xfId="1" applyNumberFormat="1" applyFont="1" applyAlignment="1">
      <alignment horizontal="right" vertical="center"/>
    </xf>
    <xf numFmtId="4" fontId="5" fillId="6" borderId="6" xfId="0" applyFont="1" applyFill="1" applyBorder="1" applyAlignment="1">
      <alignment vertical="center"/>
    </xf>
    <xf numFmtId="4" fontId="8" fillId="6" borderId="6" xfId="0" applyFont="1" applyFill="1" applyBorder="1" applyAlignment="1">
      <alignment vertical="center"/>
    </xf>
    <xf numFmtId="167" fontId="6" fillId="6" borderId="6" xfId="1" applyNumberFormat="1" applyFont="1" applyFill="1" applyBorder="1" applyAlignment="1" applyProtection="1">
      <alignment vertical="center"/>
      <protection locked="0"/>
    </xf>
    <xf numFmtId="167" fontId="5" fillId="6" borderId="13" xfId="1" applyNumberFormat="1" applyFont="1" applyFill="1" applyBorder="1" applyAlignment="1">
      <alignment horizontal="right" vertical="center"/>
    </xf>
    <xf numFmtId="4" fontId="6" fillId="0" borderId="0" xfId="0" applyFont="1" applyAlignment="1">
      <alignment vertical="center"/>
    </xf>
    <xf numFmtId="167" fontId="7" fillId="0" borderId="0" xfId="1" applyNumberFormat="1" applyFont="1" applyAlignment="1" applyProtection="1">
      <alignment vertical="center"/>
      <protection locked="0"/>
    </xf>
    <xf numFmtId="4" fontId="34" fillId="0" borderId="0" xfId="0" applyFont="1" applyAlignment="1">
      <alignment vertical="center"/>
    </xf>
    <xf numFmtId="4" fontId="37" fillId="0" borderId="0" xfId="0" applyFont="1" applyAlignment="1">
      <alignment vertical="center"/>
    </xf>
    <xf numFmtId="4" fontId="38" fillId="0" borderId="0" xfId="0" applyFont="1" applyAlignment="1">
      <alignment vertical="center"/>
    </xf>
    <xf numFmtId="4" fontId="39" fillId="0" borderId="0" xfId="0" applyFont="1" applyAlignment="1">
      <alignment vertical="center"/>
    </xf>
    <xf numFmtId="167" fontId="40" fillId="0" borderId="0" xfId="1" applyNumberFormat="1" applyFont="1" applyAlignment="1" applyProtection="1">
      <alignment vertical="center"/>
      <protection locked="0"/>
    </xf>
    <xf numFmtId="4" fontId="5" fillId="5" borderId="5" xfId="0" applyFont="1" applyFill="1" applyBorder="1" applyAlignment="1">
      <alignment vertical="center"/>
    </xf>
    <xf numFmtId="4" fontId="8" fillId="5" borderId="5" xfId="0" applyFont="1" applyFill="1" applyBorder="1" applyAlignment="1">
      <alignment vertical="center"/>
    </xf>
    <xf numFmtId="167" fontId="6" fillId="5" borderId="5" xfId="1" applyNumberFormat="1" applyFont="1" applyFill="1" applyBorder="1" applyAlignment="1" applyProtection="1">
      <alignment vertical="center"/>
      <protection locked="0"/>
    </xf>
    <xf numFmtId="167" fontId="5" fillId="5" borderId="12" xfId="1" applyNumberFormat="1" applyFont="1" applyFill="1" applyBorder="1" applyAlignment="1">
      <alignment horizontal="right" vertical="center"/>
    </xf>
    <xf numFmtId="4" fontId="6" fillId="8" borderId="0" xfId="0" applyFont="1" applyFill="1" applyAlignment="1">
      <alignment vertical="center"/>
    </xf>
    <xf numFmtId="4" fontId="9" fillId="8" borderId="0" xfId="0" applyFont="1" applyFill="1" applyAlignment="1">
      <alignment vertical="center"/>
    </xf>
    <xf numFmtId="4" fontId="8" fillId="8" borderId="0" xfId="0" applyFont="1" applyFill="1" applyAlignment="1">
      <alignment vertical="center"/>
    </xf>
    <xf numFmtId="167" fontId="6" fillId="8" borderId="0" xfId="1" applyNumberFormat="1" applyFont="1" applyFill="1" applyAlignment="1" applyProtection="1">
      <alignment vertical="center"/>
      <protection locked="0"/>
    </xf>
    <xf numFmtId="167" fontId="9" fillId="8" borderId="0" xfId="1" applyNumberFormat="1" applyFont="1" applyFill="1" applyAlignment="1">
      <alignment horizontal="right" vertical="center"/>
    </xf>
    <xf numFmtId="4" fontId="41" fillId="0" borderId="0" xfId="0" applyFont="1" applyAlignment="1">
      <alignment vertical="center"/>
    </xf>
    <xf numFmtId="4" fontId="6" fillId="4" borderId="8" xfId="0" applyFont="1" applyFill="1" applyBorder="1" applyAlignment="1">
      <alignment vertical="center"/>
    </xf>
    <xf numFmtId="167" fontId="6" fillId="2" borderId="1" xfId="1" applyNumberFormat="1" applyFont="1" applyFill="1" applyBorder="1" applyAlignment="1" applyProtection="1">
      <alignment vertical="center"/>
      <protection locked="0"/>
    </xf>
    <xf numFmtId="49" fontId="40" fillId="0" borderId="0" xfId="0" applyNumberFormat="1" applyFont="1" applyAlignment="1">
      <alignment vertical="center"/>
    </xf>
    <xf numFmtId="49" fontId="45" fillId="0" borderId="0" xfId="0" applyNumberFormat="1" applyFont="1" applyAlignment="1">
      <alignment vertical="center"/>
    </xf>
    <xf numFmtId="49" fontId="45" fillId="0" borderId="0" xfId="0" quotePrefix="1" applyNumberFormat="1" applyFont="1" applyAlignment="1">
      <alignment vertical="center"/>
    </xf>
    <xf numFmtId="4" fontId="46" fillId="0" borderId="0" xfId="0" applyFont="1" applyAlignment="1">
      <alignment vertical="center"/>
    </xf>
    <xf numFmtId="49" fontId="9" fillId="0" borderId="14" xfId="0" applyNumberFormat="1" applyFont="1" applyBorder="1" applyAlignment="1">
      <alignment vertical="center"/>
    </xf>
    <xf numFmtId="4" fontId="47" fillId="0" borderId="0" xfId="0" applyFont="1" applyAlignment="1" applyProtection="1">
      <alignment vertical="center"/>
      <protection locked="0"/>
    </xf>
    <xf numFmtId="166" fontId="47" fillId="0" borderId="0" xfId="1" applyNumberFormat="1" applyFont="1" applyAlignment="1" applyProtection="1">
      <alignment vertical="center"/>
      <protection locked="0"/>
    </xf>
    <xf numFmtId="4" fontId="8" fillId="0" borderId="0" xfId="0" applyFont="1" applyFill="1" applyAlignment="1">
      <alignment vertical="center"/>
    </xf>
    <xf numFmtId="4" fontId="5" fillId="3" borderId="15" xfId="0" applyFont="1" applyFill="1" applyBorder="1" applyAlignment="1">
      <alignment vertical="center"/>
    </xf>
    <xf numFmtId="167" fontId="5" fillId="3" borderId="19" xfId="1" applyNumberFormat="1" applyFont="1" applyFill="1" applyBorder="1" applyAlignment="1">
      <alignment horizontal="right" vertical="center"/>
    </xf>
    <xf numFmtId="167" fontId="5" fillId="3" borderId="18" xfId="1" applyNumberFormat="1" applyFont="1" applyFill="1" applyBorder="1" applyAlignment="1">
      <alignment horizontal="right" vertical="center"/>
    </xf>
    <xf numFmtId="4" fontId="31" fillId="3" borderId="7" xfId="0" applyFont="1" applyFill="1" applyBorder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7" fontId="6" fillId="3" borderId="3" xfId="1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Alignment="1">
      <alignment horizontal="right" vertical="center"/>
    </xf>
    <xf numFmtId="4" fontId="31" fillId="3" borderId="17" xfId="0" applyFont="1" applyFill="1" applyBorder="1" applyAlignment="1">
      <alignment vertical="center"/>
    </xf>
    <xf numFmtId="4" fontId="8" fillId="3" borderId="15" xfId="0" applyFont="1" applyFill="1" applyBorder="1" applyAlignment="1">
      <alignment vertical="center"/>
    </xf>
    <xf numFmtId="167" fontId="6" fillId="3" borderId="15" xfId="1" applyNumberFormat="1" applyFont="1" applyFill="1" applyBorder="1" applyAlignment="1" applyProtection="1">
      <alignment vertical="center"/>
      <protection locked="0"/>
    </xf>
    <xf numFmtId="49" fontId="9" fillId="0" borderId="11" xfId="0" applyNumberFormat="1" applyFont="1" applyFill="1" applyBorder="1" applyAlignment="1">
      <alignment vertical="center"/>
    </xf>
    <xf numFmtId="4" fontId="5" fillId="3" borderId="3" xfId="0" applyFont="1" applyFill="1" applyBorder="1" applyAlignment="1">
      <alignment vertical="center"/>
    </xf>
    <xf numFmtId="4" fontId="8" fillId="3" borderId="3" xfId="0" applyFont="1" applyFill="1" applyBorder="1" applyAlignment="1">
      <alignment vertical="center"/>
    </xf>
    <xf numFmtId="4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" fontId="8" fillId="0" borderId="0" xfId="0" applyFont="1" applyAlignment="1">
      <alignment vertical="center"/>
    </xf>
    <xf numFmtId="167" fontId="6" fillId="0" borderId="0" xfId="1" applyNumberFormat="1" applyFont="1" applyAlignment="1" applyProtection="1">
      <alignment vertical="center"/>
      <protection locked="0"/>
    </xf>
    <xf numFmtId="167" fontId="5" fillId="0" borderId="0" xfId="1" applyNumberFormat="1" applyFont="1" applyAlignment="1">
      <alignment horizontal="right" vertical="center"/>
    </xf>
    <xf numFmtId="49" fontId="9" fillId="0" borderId="11" xfId="0" applyNumberFormat="1" applyFont="1" applyBorder="1" applyAlignment="1">
      <alignment vertical="center"/>
    </xf>
    <xf numFmtId="4" fontId="11" fillId="0" borderId="0" xfId="0" applyFont="1" applyAlignment="1">
      <alignment vertical="center"/>
    </xf>
    <xf numFmtId="4" fontId="12" fillId="0" borderId="0" xfId="0" applyFont="1" applyAlignment="1">
      <alignment vertical="center"/>
    </xf>
    <xf numFmtId="4" fontId="9" fillId="0" borderId="0" xfId="0" applyFont="1" applyAlignment="1">
      <alignment vertical="center"/>
    </xf>
    <xf numFmtId="167" fontId="6" fillId="0" borderId="0" xfId="1" applyNumberFormat="1" applyFont="1" applyAlignment="1" applyProtection="1">
      <alignment horizontal="right" vertical="center"/>
      <protection locked="0"/>
    </xf>
    <xf numFmtId="4" fontId="7" fillId="0" borderId="0" xfId="0" applyFont="1" applyAlignment="1">
      <alignment vertical="center"/>
    </xf>
    <xf numFmtId="4" fontId="43" fillId="0" borderId="0" xfId="0" applyFont="1" applyAlignment="1">
      <alignment vertical="center"/>
    </xf>
    <xf numFmtId="49" fontId="5" fillId="0" borderId="0" xfId="0" quotePrefix="1" applyNumberFormat="1" applyFont="1" applyAlignment="1">
      <alignment vertical="center"/>
    </xf>
    <xf numFmtId="167" fontId="47" fillId="0" borderId="0" xfId="1" applyNumberFormat="1" applyFont="1" applyAlignment="1" applyProtection="1">
      <alignment vertical="center"/>
      <protection locked="0"/>
    </xf>
    <xf numFmtId="167" fontId="6" fillId="0" borderId="0" xfId="1" applyNumberFormat="1" applyFont="1" applyFill="1" applyAlignment="1" applyProtection="1">
      <alignment vertical="center"/>
      <protection locked="0"/>
    </xf>
    <xf numFmtId="4" fontId="5" fillId="0" borderId="0" xfId="0" applyFont="1" applyFill="1" applyAlignment="1">
      <alignment vertical="center"/>
    </xf>
    <xf numFmtId="4" fontId="51" fillId="0" borderId="0" xfId="0" applyFont="1" applyAlignment="1">
      <alignment vertical="center"/>
    </xf>
    <xf numFmtId="4" fontId="35" fillId="0" borderId="0" xfId="0" applyFont="1" applyFill="1" applyAlignment="1">
      <alignment vertical="center"/>
    </xf>
    <xf numFmtId="4" fontId="36" fillId="0" borderId="0" xfId="0" quotePrefix="1" applyFont="1" applyFill="1" applyAlignment="1">
      <alignment vertical="center"/>
    </xf>
    <xf numFmtId="167" fontId="5" fillId="0" borderId="0" xfId="1" applyNumberFormat="1" applyFont="1" applyFill="1" applyAlignment="1" applyProtection="1">
      <alignment horizontal="right" vertical="center"/>
    </xf>
    <xf numFmtId="49" fontId="52" fillId="0" borderId="0" xfId="0" applyNumberFormat="1" applyFont="1" applyAlignment="1">
      <alignment vertical="center"/>
    </xf>
    <xf numFmtId="167" fontId="5" fillId="0" borderId="0" xfId="1" applyNumberFormat="1" applyFont="1" applyFill="1" applyBorder="1" applyAlignment="1" applyProtection="1">
      <alignment horizontal="right" vertical="center"/>
    </xf>
    <xf numFmtId="4" fontId="7" fillId="0" borderId="0" xfId="0" applyFont="1" applyFill="1" applyAlignment="1">
      <alignment vertical="center"/>
    </xf>
    <xf numFmtId="4" fontId="5" fillId="0" borderId="0" xfId="0" quotePrefix="1" applyFont="1" applyFill="1" applyAlignment="1">
      <alignment vertical="center"/>
    </xf>
    <xf numFmtId="167" fontId="6" fillId="0" borderId="0" xfId="1" applyNumberFormat="1" applyFont="1" applyFill="1" applyAlignment="1" applyProtection="1">
      <alignment horizontal="right" vertical="center"/>
      <protection locked="0"/>
    </xf>
    <xf numFmtId="4" fontId="12" fillId="0" borderId="0" xfId="0" applyFont="1" applyFill="1" applyAlignment="1">
      <alignment vertical="center"/>
    </xf>
    <xf numFmtId="4" fontId="42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4" fontId="27" fillId="0" borderId="0" xfId="0" quotePrefix="1" applyFont="1" applyAlignment="1">
      <alignment vertical="center"/>
    </xf>
    <xf numFmtId="4" fontId="55" fillId="0" borderId="0" xfId="0" quotePrefix="1" applyFont="1" applyAlignment="1">
      <alignment vertical="center"/>
    </xf>
    <xf numFmtId="167" fontId="24" fillId="0" borderId="0" xfId="0" applyNumberFormat="1" applyFont="1" applyAlignment="1">
      <alignment horizontal="center" vertical="center"/>
    </xf>
    <xf numFmtId="49" fontId="57" fillId="0" borderId="0" xfId="0" applyNumberFormat="1" applyFont="1" applyAlignment="1">
      <alignment vertical="center"/>
    </xf>
    <xf numFmtId="49" fontId="57" fillId="0" borderId="0" xfId="0" applyNumberFormat="1" applyFont="1" applyAlignment="1">
      <alignment horizontal="right" vertical="center"/>
    </xf>
    <xf numFmtId="171" fontId="57" fillId="0" borderId="0" xfId="0" applyNumberFormat="1" applyFont="1" applyAlignment="1">
      <alignment vertical="center"/>
    </xf>
    <xf numFmtId="49" fontId="58" fillId="0" borderId="0" xfId="0" applyNumberFormat="1" applyFont="1" applyAlignment="1">
      <alignment vertical="center"/>
    </xf>
  </cellXfs>
  <cellStyles count="17">
    <cellStyle name="Comma0" xfId="5"/>
    <cellStyle name="Currency_pop-viad" xfId="6"/>
    <cellStyle name="Currency0" xfId="7"/>
    <cellStyle name="Date" xfId="8"/>
    <cellStyle name="Euro" xfId="1"/>
    <cellStyle name="Fixed" xfId="9"/>
    <cellStyle name="Heading 1" xfId="10"/>
    <cellStyle name="Heading 2" xfId="11"/>
    <cellStyle name="naslov2" xfId="12"/>
    <cellStyle name="Navadno" xfId="0" builtinId="0"/>
    <cellStyle name="Navadno 2" xfId="2"/>
    <cellStyle name="Navadno 3" xfId="4"/>
    <cellStyle name="Normal 2" xfId="13"/>
    <cellStyle name="Normal_I-BREZOV" xfId="14"/>
    <cellStyle name="opis" xfId="3"/>
    <cellStyle name="Percent_pop-viad" xfId="15"/>
    <cellStyle name="Total" xfId="16"/>
  </cellStyles>
  <dxfs count="0"/>
  <tableStyles count="0" defaultTableStyle="TableStyleMedium9" defaultPivotStyle="PivotStyleLight16"/>
  <colors>
    <mruColors>
      <color rgb="FF000099"/>
      <color rgb="FF9900CC"/>
      <color rgb="FF66FF66"/>
      <color rgb="FF7DDF7D"/>
      <color rgb="FF003300"/>
      <color rgb="FF24014B"/>
      <color rgb="FF00004C"/>
      <color rgb="FF000068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DDF7D"/>
  </sheetPr>
  <dimension ref="A1:J2567"/>
  <sheetViews>
    <sheetView tabSelected="1" view="pageBreakPreview" topLeftCell="A667" zoomScale="115" zoomScaleNormal="115" zoomScaleSheetLayoutView="115" workbookViewId="0">
      <selection activeCell="I892" sqref="I892"/>
    </sheetView>
  </sheetViews>
  <sheetFormatPr defaultColWidth="9" defaultRowHeight="15.4" customHeight="1"/>
  <cols>
    <col min="1" max="1" width="4.75" style="106" customWidth="1"/>
    <col min="2" max="2" width="36.75" style="114" customWidth="1"/>
    <col min="3" max="3" width="4.75" style="113" customWidth="1"/>
    <col min="4" max="4" width="1.75" style="113" customWidth="1"/>
    <col min="5" max="5" width="11.75" style="115" customWidth="1"/>
    <col min="6" max="6" width="1.75" style="113" customWidth="1"/>
    <col min="7" max="7" width="11.625" style="116" customWidth="1"/>
    <col min="8" max="8" width="1.75" style="113" customWidth="1"/>
    <col min="9" max="9" width="14.75" style="117" customWidth="1"/>
    <col min="10" max="10" width="0.875" style="118" customWidth="1"/>
    <col min="11" max="16384" width="9" style="113"/>
  </cols>
  <sheetData>
    <row r="1" spans="2:9" ht="15.2" customHeight="1"/>
    <row r="2" spans="2:9" ht="15.2" customHeight="1"/>
    <row r="3" spans="2:9" ht="15.2" customHeight="1"/>
    <row r="4" spans="2:9" ht="15.2" customHeight="1"/>
    <row r="5" spans="2:9" ht="15.2" customHeight="1">
      <c r="B5" s="113"/>
    </row>
    <row r="6" spans="2:9" ht="15.2" customHeight="1"/>
    <row r="7" spans="2:9" ht="15.2" customHeight="1"/>
    <row r="8" spans="2:9" ht="15.2" customHeight="1"/>
    <row r="9" spans="2:9" ht="15.2" customHeight="1"/>
    <row r="10" spans="2:9" ht="15.2" customHeight="1"/>
    <row r="11" spans="2:9" ht="15.2" customHeight="1"/>
    <row r="12" spans="2:9" ht="15.2" customHeight="1">
      <c r="H12" s="119"/>
      <c r="I12" s="2"/>
    </row>
    <row r="13" spans="2:9" ht="15.2" customHeight="1"/>
    <row r="14" spans="2:9" ht="15.2" customHeight="1"/>
    <row r="15" spans="2:9" ht="15.2" customHeight="1"/>
    <row r="16" spans="2:9" ht="15.2" customHeight="1"/>
    <row r="17" spans="2:7" ht="20.100000000000001" customHeight="1">
      <c r="E17" s="3" t="s">
        <v>98</v>
      </c>
    </row>
    <row r="18" spans="2:7" ht="15.2" customHeight="1">
      <c r="C18" s="119"/>
      <c r="E18" s="4"/>
      <c r="F18" s="1"/>
    </row>
    <row r="19" spans="2:7" ht="18" customHeight="1">
      <c r="B19" s="113"/>
      <c r="E19" s="5" t="s">
        <v>109</v>
      </c>
    </row>
    <row r="20" spans="2:7" ht="15.2" customHeight="1">
      <c r="E20" s="6"/>
    </row>
    <row r="21" spans="2:7" ht="15.2" customHeight="1">
      <c r="B21" s="113"/>
      <c r="E21" s="6"/>
    </row>
    <row r="22" spans="2:7" ht="15.2" customHeight="1">
      <c r="E22" s="4"/>
    </row>
    <row r="23" spans="2:7" ht="15.2" customHeight="1">
      <c r="B23" s="7"/>
      <c r="C23" s="7"/>
      <c r="D23" s="7"/>
      <c r="E23" s="5" t="s">
        <v>391</v>
      </c>
      <c r="F23" s="7"/>
      <c r="G23" s="8"/>
    </row>
    <row r="24" spans="2:7" ht="15.2" customHeight="1">
      <c r="B24" s="9"/>
      <c r="C24" s="7"/>
      <c r="D24" s="7"/>
      <c r="E24" s="5"/>
      <c r="F24" s="7"/>
      <c r="G24" s="8"/>
    </row>
    <row r="25" spans="2:7" ht="15.2" customHeight="1">
      <c r="B25" s="7"/>
      <c r="C25" s="10" t="s">
        <v>96</v>
      </c>
      <c r="D25" s="7"/>
      <c r="E25" s="11" t="s">
        <v>392</v>
      </c>
      <c r="F25" s="7"/>
      <c r="G25" s="8"/>
    </row>
    <row r="26" spans="2:7" ht="15.2" customHeight="1">
      <c r="B26" s="9"/>
      <c r="C26" s="7"/>
      <c r="D26" s="7"/>
      <c r="E26" s="12" t="s">
        <v>393</v>
      </c>
      <c r="F26" s="7"/>
      <c r="G26" s="8"/>
    </row>
    <row r="27" spans="2:7" ht="15.2" customHeight="1">
      <c r="B27" s="9"/>
      <c r="C27" s="7"/>
      <c r="D27" s="7"/>
      <c r="E27" s="12" t="s">
        <v>394</v>
      </c>
      <c r="F27" s="7"/>
      <c r="G27" s="8"/>
    </row>
    <row r="28" spans="2:7" ht="15.2" customHeight="1">
      <c r="B28" s="9"/>
      <c r="C28" s="7"/>
      <c r="D28" s="7"/>
      <c r="E28" s="5"/>
      <c r="F28" s="7"/>
      <c r="G28" s="8"/>
    </row>
    <row r="29" spans="2:7" ht="15.2" customHeight="1">
      <c r="B29" s="9"/>
      <c r="C29" s="7"/>
      <c r="D29" s="7"/>
      <c r="E29" s="5"/>
      <c r="F29" s="7"/>
      <c r="G29" s="8"/>
    </row>
    <row r="30" spans="2:7" ht="15.2" customHeight="1">
      <c r="B30" s="9"/>
      <c r="C30" s="7"/>
      <c r="D30" s="7"/>
      <c r="E30" s="5"/>
      <c r="F30" s="7"/>
      <c r="G30" s="8"/>
    </row>
    <row r="31" spans="2:7" ht="15.2" customHeight="1">
      <c r="B31" s="7"/>
      <c r="C31" s="10" t="s">
        <v>97</v>
      </c>
      <c r="D31" s="7"/>
      <c r="E31" s="11" t="s">
        <v>395</v>
      </c>
      <c r="F31" s="7"/>
      <c r="G31" s="8"/>
    </row>
    <row r="32" spans="2:7" ht="15.2" customHeight="1">
      <c r="F32" s="1"/>
    </row>
    <row r="33" spans="1:10" ht="15.2" customHeight="1">
      <c r="F33" s="1"/>
    </row>
    <row r="34" spans="1:10" s="14" customFormat="1" ht="15.2" customHeight="1">
      <c r="A34" s="106"/>
      <c r="B34" s="13"/>
      <c r="E34" s="15"/>
      <c r="G34" s="116"/>
      <c r="I34" s="16"/>
      <c r="J34" s="118"/>
    </row>
    <row r="35" spans="1:10" s="14" customFormat="1" ht="15.2" customHeight="1">
      <c r="A35" s="106"/>
      <c r="B35" s="13"/>
      <c r="E35" s="15"/>
      <c r="F35" s="17"/>
      <c r="G35" s="116"/>
      <c r="I35" s="16"/>
      <c r="J35" s="118"/>
    </row>
    <row r="36" spans="1:10" s="14" customFormat="1" ht="15.2" customHeight="1">
      <c r="A36" s="106"/>
      <c r="B36" s="13"/>
      <c r="E36" s="15"/>
      <c r="F36" s="17"/>
      <c r="G36" s="116"/>
      <c r="I36" s="16"/>
      <c r="J36" s="118"/>
    </row>
    <row r="37" spans="1:10" s="14" customFormat="1" ht="15.2" customHeight="1">
      <c r="A37" s="106"/>
      <c r="B37" s="13"/>
      <c r="E37" s="15"/>
      <c r="F37" s="17"/>
      <c r="G37" s="116"/>
      <c r="I37" s="16"/>
      <c r="J37" s="118"/>
    </row>
    <row r="38" spans="1:10" s="14" customFormat="1" ht="15.2" customHeight="1">
      <c r="A38" s="106"/>
      <c r="B38" s="13"/>
      <c r="E38" s="15"/>
      <c r="F38" s="17"/>
      <c r="G38" s="116"/>
      <c r="I38" s="16"/>
      <c r="J38" s="118"/>
    </row>
    <row r="39" spans="1:10" s="14" customFormat="1" ht="15.2" customHeight="1">
      <c r="A39" s="106"/>
      <c r="B39" s="13"/>
      <c r="E39" s="15"/>
      <c r="F39" s="17"/>
      <c r="G39" s="116"/>
      <c r="I39" s="16"/>
      <c r="J39" s="118"/>
    </row>
    <row r="40" spans="1:10" s="14" customFormat="1" ht="15.2" customHeight="1">
      <c r="A40" s="106"/>
      <c r="B40" s="13"/>
      <c r="E40" s="15"/>
      <c r="F40" s="17"/>
      <c r="G40" s="116"/>
      <c r="I40" s="16"/>
      <c r="J40" s="118"/>
    </row>
    <row r="41" spans="1:10" s="14" customFormat="1" ht="15.2" customHeight="1">
      <c r="A41" s="106"/>
      <c r="B41" s="13"/>
      <c r="E41" s="15"/>
      <c r="F41" s="17"/>
      <c r="G41" s="116"/>
      <c r="I41" s="16"/>
      <c r="J41" s="118"/>
    </row>
    <row r="42" spans="1:10" s="14" customFormat="1" ht="15.2" customHeight="1">
      <c r="A42" s="106"/>
      <c r="B42" s="13"/>
      <c r="E42" s="15"/>
      <c r="F42" s="17"/>
      <c r="G42" s="116"/>
      <c r="I42" s="16"/>
      <c r="J42" s="118"/>
    </row>
    <row r="43" spans="1:10" s="14" customFormat="1" ht="15.2" customHeight="1">
      <c r="A43" s="106"/>
      <c r="B43" s="13"/>
      <c r="E43" s="15"/>
      <c r="F43" s="17"/>
      <c r="G43" s="116"/>
      <c r="I43" s="16"/>
      <c r="J43" s="118"/>
    </row>
    <row r="44" spans="1:10" s="14" customFormat="1" ht="15.2" customHeight="1">
      <c r="A44" s="106"/>
      <c r="B44" s="13"/>
      <c r="E44" s="15"/>
      <c r="F44" s="17"/>
      <c r="G44" s="116"/>
      <c r="I44" s="16"/>
      <c r="J44" s="118"/>
    </row>
    <row r="45" spans="1:10" s="19" customFormat="1" ht="15.2" customHeight="1">
      <c r="A45" s="106"/>
      <c r="B45" s="18"/>
      <c r="E45" s="20" t="s">
        <v>1</v>
      </c>
      <c r="G45" s="126"/>
      <c r="I45" s="21"/>
      <c r="J45" s="22"/>
    </row>
    <row r="46" spans="1:10" s="19" customFormat="1" ht="15.2" customHeight="1">
      <c r="A46" s="106"/>
      <c r="E46" s="23"/>
      <c r="G46" s="97"/>
      <c r="I46" s="21"/>
      <c r="J46" s="22"/>
    </row>
    <row r="47" spans="1:10" s="19" customFormat="1" ht="15.2" customHeight="1">
      <c r="A47" s="106"/>
      <c r="E47" s="20" t="s">
        <v>0</v>
      </c>
      <c r="G47" s="126"/>
      <c r="J47" s="22"/>
    </row>
    <row r="48" spans="1:10" s="19" customFormat="1" ht="15.2" customHeight="1">
      <c r="A48" s="106"/>
      <c r="E48" s="23"/>
      <c r="G48" s="97"/>
      <c r="J48" s="22"/>
    </row>
    <row r="49" spans="1:10" s="19" customFormat="1" ht="15.2" customHeight="1">
      <c r="A49" s="106"/>
      <c r="B49" s="18"/>
      <c r="E49" s="20" t="s">
        <v>74</v>
      </c>
      <c r="G49" s="98"/>
      <c r="I49" s="21"/>
      <c r="J49" s="22"/>
    </row>
    <row r="50" spans="1:10" s="19" customFormat="1" ht="15.2" customHeight="1">
      <c r="A50" s="106"/>
      <c r="B50" s="18"/>
      <c r="E50" s="20"/>
      <c r="G50" s="126"/>
      <c r="I50" s="21"/>
      <c r="J50" s="22"/>
    </row>
    <row r="51" spans="1:10" s="7" customFormat="1" ht="15.2" customHeight="1">
      <c r="A51" s="106"/>
      <c r="B51" s="9"/>
      <c r="E51" s="20" t="s">
        <v>76</v>
      </c>
      <c r="F51" s="19"/>
      <c r="G51" s="126"/>
      <c r="H51" s="19"/>
      <c r="I51" s="21"/>
      <c r="J51" s="22"/>
    </row>
    <row r="52" spans="1:10" s="7" customFormat="1" ht="15.2" customHeight="1">
      <c r="A52" s="106"/>
      <c r="B52" s="9"/>
      <c r="E52" s="24"/>
      <c r="F52" s="19"/>
      <c r="G52" s="8"/>
      <c r="H52" s="19"/>
      <c r="I52" s="21"/>
      <c r="J52" s="22"/>
    </row>
    <row r="53" spans="1:10" s="7" customFormat="1" ht="15.2" customHeight="1">
      <c r="A53" s="106"/>
      <c r="B53" s="9"/>
      <c r="E53" s="24"/>
      <c r="F53" s="19"/>
      <c r="G53" s="8"/>
      <c r="H53" s="19"/>
      <c r="I53" s="21"/>
      <c r="J53" s="22"/>
    </row>
    <row r="54" spans="1:10" s="7" customFormat="1" ht="15.2" customHeight="1">
      <c r="A54" s="106"/>
      <c r="B54" s="9"/>
      <c r="E54" s="24"/>
      <c r="F54" s="19"/>
      <c r="G54" s="8"/>
      <c r="H54" s="19"/>
      <c r="I54" s="21"/>
      <c r="J54" s="22"/>
    </row>
    <row r="55" spans="1:10" s="7" customFormat="1" ht="15.2" customHeight="1">
      <c r="A55" s="106"/>
      <c r="B55" s="9"/>
      <c r="E55" s="25"/>
      <c r="G55" s="8"/>
      <c r="I55" s="26"/>
      <c r="J55" s="22"/>
    </row>
    <row r="56" spans="1:10" ht="13.15" customHeight="1"/>
    <row r="57" spans="1:10" ht="13.15" customHeight="1">
      <c r="B57" s="114" t="s">
        <v>396</v>
      </c>
    </row>
    <row r="58" spans="1:10" ht="13.15" customHeight="1">
      <c r="B58" s="114" t="s">
        <v>397</v>
      </c>
    </row>
    <row r="59" spans="1:10" ht="13.15" customHeight="1">
      <c r="B59" s="114" t="s">
        <v>398</v>
      </c>
    </row>
    <row r="60" spans="1:10" ht="13.15" customHeight="1">
      <c r="B60" s="113" t="s">
        <v>28</v>
      </c>
    </row>
    <row r="61" spans="1:10" ht="13.15" customHeight="1"/>
    <row r="62" spans="1:10" ht="13.15" customHeight="1"/>
    <row r="63" spans="1:10" ht="13.15" customHeight="1">
      <c r="A63" s="106" t="s">
        <v>377</v>
      </c>
      <c r="B63" s="113" t="s">
        <v>121</v>
      </c>
    </row>
    <row r="64" spans="1:10" ht="13.15" customHeight="1"/>
    <row r="65" spans="1:10" ht="13.15" customHeight="1">
      <c r="A65" s="106" t="s">
        <v>119</v>
      </c>
      <c r="B65" s="113" t="s">
        <v>300</v>
      </c>
      <c r="I65" s="117" t="str">
        <f>IF(ABS(I349)&gt;0,I349,"")</f>
        <v/>
      </c>
    </row>
    <row r="66" spans="1:10" ht="13.15" customHeight="1">
      <c r="A66" s="106" t="s">
        <v>29</v>
      </c>
      <c r="B66" s="113" t="s">
        <v>479</v>
      </c>
      <c r="I66" s="117" t="e">
        <f>IF(ABS(I903)&gt;0,I903,"")</f>
        <v>#VALUE!</v>
      </c>
    </row>
    <row r="67" spans="1:10" ht="13.15" customHeight="1" thickBot="1">
      <c r="B67" s="27"/>
      <c r="C67" s="28"/>
      <c r="D67" s="28"/>
      <c r="E67" s="29"/>
      <c r="F67" s="28"/>
      <c r="G67" s="30"/>
      <c r="H67" s="28"/>
      <c r="I67" s="31"/>
    </row>
    <row r="68" spans="1:10" ht="13.15" customHeight="1">
      <c r="B68" s="113" t="s">
        <v>95</v>
      </c>
      <c r="I68" s="117" t="e">
        <f>SUM(I63:I67)</f>
        <v>#VALUE!</v>
      </c>
    </row>
    <row r="69" spans="1:10" ht="13.15" customHeight="1"/>
    <row r="70" spans="1:10" ht="13.15" customHeight="1"/>
    <row r="71" spans="1:10" ht="13.15" customHeight="1"/>
    <row r="72" spans="1:10" s="119" customFormat="1" ht="13.15" customHeight="1">
      <c r="A72" s="106"/>
      <c r="B72" s="114"/>
      <c r="C72" s="119" t="s">
        <v>480</v>
      </c>
      <c r="E72" s="36"/>
      <c r="G72" s="37"/>
      <c r="I72" s="2" t="e">
        <f>IF(ABS(SUM(I68))&gt;0,SUM(I68),"")</f>
        <v>#VALUE!</v>
      </c>
      <c r="J72" s="118"/>
    </row>
    <row r="73" spans="1:10" s="119" customFormat="1" ht="13.15" customHeight="1">
      <c r="A73" s="106"/>
      <c r="B73" s="114"/>
      <c r="E73" s="36"/>
      <c r="G73" s="37"/>
      <c r="I73" s="2"/>
      <c r="J73" s="118"/>
    </row>
    <row r="74" spans="1:10" s="119" customFormat="1" ht="13.15" customHeight="1">
      <c r="A74" s="106"/>
      <c r="B74" s="114"/>
      <c r="C74" s="119" t="s">
        <v>20</v>
      </c>
      <c r="E74" s="38">
        <v>0.22</v>
      </c>
      <c r="G74" s="37"/>
      <c r="I74" s="2" t="e">
        <f>IF(ABS(I72*DDV_STOPNJA)&gt;0,I72*DDV_STOPNJA,"")</f>
        <v>#VALUE!</v>
      </c>
      <c r="J74" s="118"/>
    </row>
    <row r="75" spans="1:10" ht="13.15" customHeight="1"/>
    <row r="76" spans="1:10" s="119" customFormat="1" ht="13.15" customHeight="1" thickBot="1">
      <c r="A76" s="106"/>
      <c r="B76" s="114"/>
      <c r="C76" s="119" t="s">
        <v>75</v>
      </c>
      <c r="E76" s="36"/>
      <c r="G76" s="37"/>
      <c r="I76" s="39" t="e">
        <f>IF(ABS(SUM(I72:I75))&gt;0,SUM(I72:I75),"")</f>
        <v>#VALUE!</v>
      </c>
      <c r="J76" s="118"/>
    </row>
    <row r="77" spans="1:10" s="119" customFormat="1" ht="13.15" customHeight="1" thickTop="1">
      <c r="A77" s="106"/>
      <c r="B77" s="114"/>
      <c r="E77" s="36"/>
      <c r="G77" s="37"/>
      <c r="I77" s="117"/>
      <c r="J77" s="118"/>
    </row>
    <row r="78" spans="1:10" s="119" customFormat="1" ht="13.15" customHeight="1">
      <c r="A78" s="106"/>
      <c r="B78" s="114"/>
      <c r="E78" s="36"/>
      <c r="G78" s="37"/>
      <c r="I78" s="117"/>
      <c r="J78" s="118"/>
    </row>
    <row r="79" spans="1:10" s="119" customFormat="1" ht="13.15" customHeight="1">
      <c r="A79" s="106"/>
      <c r="B79" s="114"/>
      <c r="E79" s="36"/>
      <c r="G79" s="37"/>
      <c r="I79" s="117"/>
      <c r="J79" s="96"/>
    </row>
    <row r="80" spans="1:10" ht="13.15" customHeight="1"/>
    <row r="81" spans="1:10" ht="13.15" customHeight="1">
      <c r="G81" s="40"/>
    </row>
    <row r="82" spans="1:10" ht="13.15" customHeight="1">
      <c r="G82" s="40"/>
    </row>
    <row r="83" spans="1:10" ht="13.15" customHeight="1"/>
    <row r="84" spans="1:10" s="121" customFormat="1" ht="3.2" customHeight="1">
      <c r="A84" s="106"/>
      <c r="B84" s="41"/>
      <c r="C84" s="42"/>
      <c r="D84" s="42"/>
      <c r="E84" s="43"/>
      <c r="F84" s="42"/>
      <c r="G84" s="44"/>
      <c r="H84" s="42"/>
      <c r="I84" s="45"/>
      <c r="J84" s="118"/>
    </row>
    <row r="85" spans="1:10" ht="15.2" customHeight="1">
      <c r="B85" s="46" t="s">
        <v>94</v>
      </c>
      <c r="C85" s="47"/>
      <c r="D85" s="47"/>
      <c r="E85" s="48"/>
      <c r="F85" s="47"/>
      <c r="G85" s="49"/>
      <c r="H85" s="47"/>
      <c r="I85" s="50"/>
    </row>
    <row r="86" spans="1:10" s="121" customFormat="1" ht="3.2" customHeight="1">
      <c r="A86" s="106"/>
      <c r="B86" s="41"/>
      <c r="C86" s="42"/>
      <c r="D86" s="42"/>
      <c r="E86" s="43"/>
      <c r="F86" s="42"/>
      <c r="G86" s="44"/>
      <c r="H86" s="42"/>
      <c r="I86" s="45"/>
      <c r="J86" s="118"/>
    </row>
    <row r="87" spans="1:10" ht="13.15" customHeight="1">
      <c r="B87" s="51" t="s">
        <v>236</v>
      </c>
    </row>
    <row r="88" spans="1:10" ht="13.15" customHeight="1">
      <c r="B88" s="51" t="s">
        <v>38</v>
      </c>
    </row>
    <row r="89" spans="1:10" ht="13.15" customHeight="1">
      <c r="B89" s="51" t="s">
        <v>190</v>
      </c>
    </row>
    <row r="90" spans="1:10" ht="13.15" customHeight="1">
      <c r="B90" s="52" t="s">
        <v>189</v>
      </c>
    </row>
    <row r="91" spans="1:10" ht="13.15" customHeight="1">
      <c r="B91" s="53" t="s">
        <v>138</v>
      </c>
    </row>
    <row r="92" spans="1:10" ht="13.15" customHeight="1">
      <c r="B92" s="53" t="s">
        <v>188</v>
      </c>
    </row>
    <row r="93" spans="1:10" ht="13.15" customHeight="1">
      <c r="B93" s="53" t="s">
        <v>301</v>
      </c>
    </row>
    <row r="94" spans="1:10" ht="13.15" customHeight="1">
      <c r="B94" s="53" t="s">
        <v>384</v>
      </c>
    </row>
    <row r="95" spans="1:10" ht="13.15" customHeight="1">
      <c r="B95" s="53" t="s">
        <v>385</v>
      </c>
    </row>
    <row r="96" spans="1:10" s="121" customFormat="1" ht="3.2" customHeight="1">
      <c r="A96" s="106"/>
      <c r="B96" s="41"/>
      <c r="C96" s="42"/>
      <c r="D96" s="42"/>
      <c r="E96" s="43"/>
      <c r="F96" s="42"/>
      <c r="G96" s="44"/>
      <c r="H96" s="42"/>
      <c r="I96" s="45"/>
      <c r="J96" s="118"/>
    </row>
    <row r="97" spans="1:10" ht="15.2" customHeight="1">
      <c r="B97" s="46" t="s">
        <v>210</v>
      </c>
      <c r="C97" s="47"/>
      <c r="D97" s="47"/>
      <c r="E97" s="48"/>
      <c r="F97" s="47"/>
      <c r="G97" s="49"/>
      <c r="H97" s="47"/>
      <c r="I97" s="50"/>
    </row>
    <row r="98" spans="1:10" s="121" customFormat="1" ht="3.2" customHeight="1">
      <c r="A98" s="106"/>
      <c r="B98" s="41"/>
      <c r="C98" s="42"/>
      <c r="D98" s="42"/>
      <c r="E98" s="43"/>
      <c r="F98" s="42"/>
      <c r="G98" s="44"/>
      <c r="H98" s="42"/>
      <c r="I98" s="45"/>
      <c r="J98" s="118"/>
    </row>
    <row r="99" spans="1:10" ht="13.15" customHeight="1">
      <c r="B99" s="119" t="s">
        <v>515</v>
      </c>
    </row>
    <row r="100" spans="1:10" ht="13.15" customHeight="1">
      <c r="B100" s="119" t="s">
        <v>516</v>
      </c>
    </row>
    <row r="101" spans="1:10" ht="13.15" customHeight="1">
      <c r="B101" s="119" t="s">
        <v>517</v>
      </c>
    </row>
    <row r="102" spans="1:10" ht="13.15" customHeight="1">
      <c r="B102" s="119" t="s">
        <v>518</v>
      </c>
    </row>
    <row r="103" spans="1:10" ht="13.15" customHeight="1">
      <c r="B103" s="119" t="s">
        <v>519</v>
      </c>
    </row>
    <row r="104" spans="1:10" ht="13.15" customHeight="1">
      <c r="B104" s="141" t="s">
        <v>520</v>
      </c>
    </row>
    <row r="105" spans="1:10" ht="13.15" customHeight="1">
      <c r="B105" s="54" t="s">
        <v>521</v>
      </c>
    </row>
    <row r="106" spans="1:10" ht="13.15" customHeight="1">
      <c r="B106" s="119" t="s">
        <v>522</v>
      </c>
    </row>
    <row r="107" spans="1:10" ht="13.15" customHeight="1">
      <c r="B107" s="141" t="s">
        <v>523</v>
      </c>
    </row>
    <row r="108" spans="1:10" ht="13.15" customHeight="1">
      <c r="B108" s="54" t="s">
        <v>524</v>
      </c>
    </row>
    <row r="109" spans="1:10" ht="13.15" customHeight="1">
      <c r="B109" s="54" t="s">
        <v>525</v>
      </c>
    </row>
    <row r="110" spans="1:10" ht="13.15" customHeight="1">
      <c r="B110" s="141" t="s">
        <v>526</v>
      </c>
    </row>
    <row r="111" spans="1:10" ht="13.15" customHeight="1">
      <c r="B111" s="54" t="s">
        <v>527</v>
      </c>
    </row>
    <row r="112" spans="1:10" ht="13.15" customHeight="1">
      <c r="B112" s="54" t="s">
        <v>528</v>
      </c>
    </row>
    <row r="113" spans="2:2" ht="13.15" customHeight="1">
      <c r="B113" s="54" t="s">
        <v>529</v>
      </c>
    </row>
    <row r="114" spans="2:2" ht="13.15" customHeight="1">
      <c r="B114" s="141" t="s">
        <v>530</v>
      </c>
    </row>
    <row r="115" spans="2:2" ht="13.15" customHeight="1">
      <c r="B115" s="54" t="s">
        <v>531</v>
      </c>
    </row>
    <row r="116" spans="2:2" ht="13.15" customHeight="1">
      <c r="B116" s="54" t="s">
        <v>532</v>
      </c>
    </row>
    <row r="117" spans="2:2" ht="13.15" customHeight="1">
      <c r="B117" s="141" t="s">
        <v>533</v>
      </c>
    </row>
    <row r="118" spans="2:2" ht="13.15" customHeight="1">
      <c r="B118" s="54" t="s">
        <v>534</v>
      </c>
    </row>
    <row r="119" spans="2:2" ht="13.15" customHeight="1">
      <c r="B119" s="54" t="s">
        <v>535</v>
      </c>
    </row>
    <row r="120" spans="2:2" ht="13.15" customHeight="1">
      <c r="B120" s="54" t="s">
        <v>536</v>
      </c>
    </row>
    <row r="121" spans="2:2" ht="13.15" customHeight="1">
      <c r="B121" s="54" t="s">
        <v>537</v>
      </c>
    </row>
    <row r="122" spans="2:2" ht="13.15" customHeight="1">
      <c r="B122" s="58" t="s">
        <v>538</v>
      </c>
    </row>
    <row r="123" spans="2:2" ht="13.15" customHeight="1">
      <c r="B123" s="141" t="s">
        <v>539</v>
      </c>
    </row>
    <row r="124" spans="2:2" ht="13.15" customHeight="1">
      <c r="B124" s="54" t="s">
        <v>540</v>
      </c>
    </row>
    <row r="125" spans="2:2" ht="13.15" customHeight="1">
      <c r="B125" s="54" t="s">
        <v>541</v>
      </c>
    </row>
    <row r="126" spans="2:2" ht="13.15" customHeight="1">
      <c r="B126" s="54" t="s">
        <v>542</v>
      </c>
    </row>
    <row r="127" spans="2:2" ht="13.15" customHeight="1">
      <c r="B127" s="54" t="s">
        <v>543</v>
      </c>
    </row>
    <row r="128" spans="2:2" ht="13.15" customHeight="1">
      <c r="B128" s="141" t="s">
        <v>544</v>
      </c>
    </row>
    <row r="129" spans="2:2" ht="13.15" customHeight="1">
      <c r="B129" s="141" t="s">
        <v>545</v>
      </c>
    </row>
    <row r="130" spans="2:2" ht="13.15" customHeight="1">
      <c r="B130" s="141" t="s">
        <v>546</v>
      </c>
    </row>
    <row r="131" spans="2:2" ht="13.15" customHeight="1">
      <c r="B131" s="141" t="s">
        <v>547</v>
      </c>
    </row>
    <row r="132" spans="2:2" ht="13.15" customHeight="1">
      <c r="B132" s="141" t="s">
        <v>548</v>
      </c>
    </row>
    <row r="133" spans="2:2" ht="13.15" customHeight="1">
      <c r="B133" s="141" t="s">
        <v>549</v>
      </c>
    </row>
    <row r="134" spans="2:2" ht="13.15" customHeight="1">
      <c r="B134" s="141" t="s">
        <v>550</v>
      </c>
    </row>
    <row r="135" spans="2:2" ht="13.15" customHeight="1">
      <c r="B135" s="141" t="s">
        <v>551</v>
      </c>
    </row>
    <row r="136" spans="2:2" ht="13.15" customHeight="1">
      <c r="B136" s="141" t="s">
        <v>552</v>
      </c>
    </row>
    <row r="137" spans="2:2" ht="13.15" customHeight="1">
      <c r="B137" s="141" t="s">
        <v>553</v>
      </c>
    </row>
    <row r="138" spans="2:2" ht="13.15" customHeight="1">
      <c r="B138" s="141" t="s">
        <v>554</v>
      </c>
    </row>
    <row r="139" spans="2:2" ht="13.15" customHeight="1">
      <c r="B139" s="58" t="s">
        <v>555</v>
      </c>
    </row>
    <row r="140" spans="2:2" ht="13.15" customHeight="1">
      <c r="B140" s="142" t="s">
        <v>556</v>
      </c>
    </row>
    <row r="141" spans="2:2" ht="13.15" customHeight="1">
      <c r="B141" s="141" t="s">
        <v>557</v>
      </c>
    </row>
    <row r="142" spans="2:2" ht="13.15" customHeight="1">
      <c r="B142" s="54" t="s">
        <v>140</v>
      </c>
    </row>
    <row r="143" spans="2:2" ht="13.15" customHeight="1">
      <c r="B143" s="141" t="s">
        <v>558</v>
      </c>
    </row>
    <row r="144" spans="2:2" ht="13.15" customHeight="1">
      <c r="B144" s="54" t="s">
        <v>141</v>
      </c>
    </row>
    <row r="145" spans="1:10" ht="13.15" customHeight="1">
      <c r="B145" s="54" t="s">
        <v>142</v>
      </c>
    </row>
    <row r="146" spans="1:10" ht="13.15" customHeight="1">
      <c r="B146" s="54" t="s">
        <v>143</v>
      </c>
    </row>
    <row r="147" spans="1:10" ht="13.15" customHeight="1">
      <c r="B147" s="54" t="s">
        <v>144</v>
      </c>
    </row>
    <row r="148" spans="1:10" s="121" customFormat="1" ht="13.15" customHeight="1">
      <c r="A148" s="106"/>
      <c r="B148" s="54" t="s">
        <v>145</v>
      </c>
      <c r="E148" s="115"/>
      <c r="G148" s="116"/>
      <c r="I148" s="55"/>
      <c r="J148" s="118"/>
    </row>
    <row r="149" spans="1:10" s="121" customFormat="1" ht="13.15" customHeight="1">
      <c r="A149" s="106"/>
      <c r="B149" s="141" t="s">
        <v>559</v>
      </c>
      <c r="E149" s="115"/>
      <c r="G149" s="116"/>
      <c r="I149" s="55"/>
      <c r="J149" s="118"/>
    </row>
    <row r="150" spans="1:10" s="121" customFormat="1" ht="13.15" customHeight="1">
      <c r="A150" s="106"/>
      <c r="B150" s="54" t="s">
        <v>382</v>
      </c>
      <c r="E150" s="115"/>
      <c r="G150" s="116"/>
      <c r="I150" s="55"/>
      <c r="J150" s="118"/>
    </row>
    <row r="151" spans="1:10" s="121" customFormat="1" ht="13.15" customHeight="1">
      <c r="A151" s="106"/>
      <c r="B151" s="54" t="s">
        <v>383</v>
      </c>
      <c r="E151" s="115"/>
      <c r="G151" s="116"/>
      <c r="I151" s="55"/>
      <c r="J151" s="118"/>
    </row>
    <row r="152" spans="1:10" s="121" customFormat="1" ht="13.15" customHeight="1">
      <c r="A152" s="106"/>
      <c r="B152" s="141" t="s">
        <v>560</v>
      </c>
      <c r="E152" s="115"/>
      <c r="G152" s="116"/>
      <c r="I152" s="55"/>
      <c r="J152" s="118"/>
    </row>
    <row r="153" spans="1:10" s="121" customFormat="1" ht="13.15" customHeight="1">
      <c r="A153" s="106"/>
      <c r="B153" s="54" t="s">
        <v>146</v>
      </c>
      <c r="E153" s="115"/>
      <c r="G153" s="116"/>
      <c r="I153" s="55"/>
      <c r="J153" s="118"/>
    </row>
    <row r="154" spans="1:10" s="121" customFormat="1" ht="13.15" customHeight="1">
      <c r="A154" s="106"/>
      <c r="B154" s="54" t="s">
        <v>147</v>
      </c>
      <c r="E154" s="115"/>
      <c r="G154" s="116"/>
      <c r="I154" s="55"/>
      <c r="J154" s="118"/>
    </row>
    <row r="155" spans="1:10" s="121" customFormat="1" ht="13.15" customHeight="1">
      <c r="A155" s="106"/>
      <c r="B155" s="54" t="s">
        <v>148</v>
      </c>
      <c r="E155" s="115"/>
      <c r="G155" s="116"/>
      <c r="I155" s="55"/>
      <c r="J155" s="118"/>
    </row>
    <row r="156" spans="1:10" s="119" customFormat="1" ht="13.15" customHeight="1">
      <c r="A156" s="106"/>
      <c r="B156" s="56" t="s">
        <v>561</v>
      </c>
      <c r="E156" s="36"/>
      <c r="G156" s="37"/>
      <c r="I156" s="2"/>
      <c r="J156" s="118"/>
    </row>
    <row r="157" spans="1:10" s="119" customFormat="1" ht="13.15" customHeight="1">
      <c r="A157" s="106"/>
      <c r="B157" s="56" t="s">
        <v>562</v>
      </c>
      <c r="E157" s="36"/>
      <c r="G157" s="37"/>
      <c r="I157" s="2"/>
      <c r="J157" s="118"/>
    </row>
    <row r="158" spans="1:10" ht="13.15" customHeight="1">
      <c r="B158" s="57" t="s">
        <v>563</v>
      </c>
    </row>
    <row r="159" spans="1:10" s="121" customFormat="1" ht="3.2" customHeight="1">
      <c r="A159" s="106"/>
      <c r="B159" s="41"/>
      <c r="C159" s="42"/>
      <c r="D159" s="42"/>
      <c r="E159" s="43"/>
      <c r="F159" s="42"/>
      <c r="G159" s="44"/>
      <c r="H159" s="42"/>
      <c r="I159" s="45"/>
      <c r="J159" s="118"/>
    </row>
    <row r="160" spans="1:10" s="119" customFormat="1" ht="13.15" customHeight="1">
      <c r="A160" s="106"/>
      <c r="B160" s="53" t="s">
        <v>371</v>
      </c>
      <c r="E160" s="36"/>
      <c r="G160" s="37"/>
      <c r="I160" s="2"/>
      <c r="J160" s="118"/>
    </row>
    <row r="161" spans="1:10" s="119" customFormat="1" ht="13.15" customHeight="1">
      <c r="A161" s="106"/>
      <c r="B161" s="53" t="s">
        <v>372</v>
      </c>
      <c r="E161" s="36"/>
      <c r="G161" s="37"/>
      <c r="I161" s="2"/>
      <c r="J161" s="118"/>
    </row>
    <row r="162" spans="1:10" s="119" customFormat="1" ht="13.15" customHeight="1">
      <c r="A162" s="106"/>
      <c r="B162" s="53" t="s">
        <v>373</v>
      </c>
      <c r="E162" s="36"/>
      <c r="G162" s="37"/>
      <c r="I162" s="2"/>
      <c r="J162" s="118"/>
    </row>
    <row r="163" spans="1:10" s="119" customFormat="1" ht="13.15" customHeight="1">
      <c r="A163" s="106"/>
      <c r="B163" s="53" t="s">
        <v>374</v>
      </c>
      <c r="E163" s="36"/>
      <c r="G163" s="37"/>
      <c r="I163" s="2"/>
      <c r="J163" s="118"/>
    </row>
    <row r="164" spans="1:10" s="119" customFormat="1" ht="13.15" customHeight="1">
      <c r="A164" s="106"/>
      <c r="B164" s="53" t="s">
        <v>375</v>
      </c>
      <c r="E164" s="36"/>
      <c r="G164" s="37"/>
      <c r="I164" s="2"/>
      <c r="J164" s="118"/>
    </row>
    <row r="165" spans="1:10" s="121" customFormat="1" ht="3.2" customHeight="1">
      <c r="A165" s="106"/>
      <c r="B165" s="41"/>
      <c r="C165" s="42"/>
      <c r="D165" s="42"/>
      <c r="E165" s="43"/>
      <c r="F165" s="42"/>
      <c r="G165" s="44"/>
      <c r="H165" s="42"/>
      <c r="I165" s="45"/>
      <c r="J165" s="118"/>
    </row>
    <row r="166" spans="1:10" s="121" customFormat="1" ht="13.15" customHeight="1">
      <c r="A166" s="106"/>
      <c r="B166" s="58" t="s">
        <v>191</v>
      </c>
      <c r="E166" s="115"/>
      <c r="G166" s="116"/>
      <c r="I166" s="55"/>
      <c r="J166" s="118"/>
    </row>
    <row r="167" spans="1:10" s="121" customFormat="1" ht="13.15" customHeight="1">
      <c r="A167" s="106"/>
      <c r="B167" s="58" t="s">
        <v>149</v>
      </c>
      <c r="E167" s="115"/>
      <c r="G167" s="116"/>
      <c r="I167" s="55"/>
      <c r="J167" s="118"/>
    </row>
    <row r="168" spans="1:10" s="121" customFormat="1" ht="13.15" customHeight="1">
      <c r="A168" s="106"/>
      <c r="B168" s="58" t="s">
        <v>150</v>
      </c>
      <c r="E168" s="115"/>
      <c r="G168" s="116"/>
      <c r="I168" s="55"/>
      <c r="J168" s="118"/>
    </row>
    <row r="169" spans="1:10" s="121" customFormat="1" ht="13.15" customHeight="1">
      <c r="A169" s="106"/>
      <c r="B169" s="58" t="s">
        <v>192</v>
      </c>
      <c r="E169" s="115"/>
      <c r="G169" s="116"/>
      <c r="I169" s="55"/>
      <c r="J169" s="118"/>
    </row>
    <row r="170" spans="1:10" s="121" customFormat="1" ht="13.15" customHeight="1">
      <c r="A170" s="106"/>
      <c r="B170" s="54" t="s">
        <v>151</v>
      </c>
      <c r="E170" s="115"/>
      <c r="G170" s="116"/>
      <c r="I170" s="55"/>
      <c r="J170" s="118"/>
    </row>
    <row r="171" spans="1:10" s="121" customFormat="1" ht="13.15" customHeight="1">
      <c r="A171" s="106"/>
      <c r="B171" s="54" t="s">
        <v>152</v>
      </c>
      <c r="E171" s="115"/>
      <c r="G171" s="116"/>
      <c r="I171" s="55"/>
      <c r="J171" s="118"/>
    </row>
    <row r="172" spans="1:10" s="121" customFormat="1" ht="13.15" customHeight="1">
      <c r="A172" s="106"/>
      <c r="B172" s="54" t="s">
        <v>302</v>
      </c>
      <c r="E172" s="115"/>
      <c r="G172" s="116"/>
      <c r="I172" s="55"/>
      <c r="J172" s="118"/>
    </row>
    <row r="173" spans="1:10" s="121" customFormat="1" ht="13.15" customHeight="1">
      <c r="A173" s="106"/>
      <c r="B173" s="54" t="s">
        <v>193</v>
      </c>
      <c r="E173" s="115"/>
      <c r="G173" s="116"/>
      <c r="I173" s="55"/>
      <c r="J173" s="118"/>
    </row>
    <row r="174" spans="1:10" s="121" customFormat="1" ht="13.15" customHeight="1">
      <c r="A174" s="106"/>
      <c r="B174" s="54" t="s">
        <v>194</v>
      </c>
      <c r="E174" s="115"/>
      <c r="G174" s="116"/>
      <c r="I174" s="55"/>
      <c r="J174" s="118"/>
    </row>
    <row r="175" spans="1:10" s="121" customFormat="1" ht="13.15" customHeight="1">
      <c r="A175" s="106"/>
      <c r="B175" s="54" t="s">
        <v>195</v>
      </c>
      <c r="E175" s="115"/>
      <c r="G175" s="116"/>
      <c r="I175" s="55"/>
      <c r="J175" s="118"/>
    </row>
    <row r="176" spans="1:10" s="121" customFormat="1" ht="13.15" customHeight="1">
      <c r="A176" s="106"/>
      <c r="B176" s="54" t="s">
        <v>303</v>
      </c>
      <c r="E176" s="115"/>
      <c r="G176" s="116"/>
      <c r="I176" s="55"/>
      <c r="J176" s="118"/>
    </row>
    <row r="177" spans="1:10" s="121" customFormat="1" ht="13.15" customHeight="1">
      <c r="A177" s="106"/>
      <c r="B177" s="54" t="s">
        <v>379</v>
      </c>
      <c r="E177" s="115"/>
      <c r="G177" s="116"/>
      <c r="I177" s="55"/>
      <c r="J177" s="118"/>
    </row>
    <row r="178" spans="1:10" s="121" customFormat="1" ht="13.15" customHeight="1">
      <c r="A178" s="106"/>
      <c r="B178" s="54" t="s">
        <v>380</v>
      </c>
      <c r="E178" s="115"/>
      <c r="G178" s="116"/>
      <c r="I178" s="55"/>
      <c r="J178" s="118"/>
    </row>
    <row r="179" spans="1:10" s="121" customFormat="1" ht="13.15" customHeight="1">
      <c r="A179" s="106"/>
      <c r="B179" s="54" t="s">
        <v>381</v>
      </c>
      <c r="E179" s="115"/>
      <c r="G179" s="116"/>
      <c r="I179" s="55"/>
      <c r="J179" s="118"/>
    </row>
    <row r="180" spans="1:10" s="121" customFormat="1" ht="3.2" customHeight="1">
      <c r="A180" s="106"/>
      <c r="B180" s="41"/>
      <c r="C180" s="42"/>
      <c r="D180" s="42"/>
      <c r="E180" s="43"/>
      <c r="F180" s="42"/>
      <c r="G180" s="44"/>
      <c r="H180" s="42"/>
      <c r="I180" s="45"/>
      <c r="J180" s="118"/>
    </row>
    <row r="181" spans="1:10" s="121" customFormat="1" ht="13.15" customHeight="1">
      <c r="A181" s="106"/>
      <c r="B181" s="54" t="s">
        <v>196</v>
      </c>
      <c r="E181" s="115"/>
      <c r="G181" s="116"/>
      <c r="I181" s="55"/>
      <c r="J181" s="118"/>
    </row>
    <row r="182" spans="1:10" s="121" customFormat="1" ht="13.15" customHeight="1">
      <c r="A182" s="106"/>
      <c r="B182" s="54" t="s">
        <v>197</v>
      </c>
      <c r="E182" s="115"/>
      <c r="G182" s="116"/>
      <c r="I182" s="55"/>
      <c r="J182" s="118"/>
    </row>
    <row r="183" spans="1:10" s="121" customFormat="1" ht="13.15" customHeight="1">
      <c r="A183" s="106"/>
      <c r="B183" s="54" t="s">
        <v>153</v>
      </c>
      <c r="E183" s="115"/>
      <c r="G183" s="116"/>
      <c r="I183" s="55"/>
      <c r="J183" s="118"/>
    </row>
    <row r="184" spans="1:10" s="121" customFormat="1" ht="3.2" customHeight="1">
      <c r="A184" s="106"/>
      <c r="B184" s="41"/>
      <c r="C184" s="42"/>
      <c r="D184" s="42"/>
      <c r="E184" s="43"/>
      <c r="F184" s="42"/>
      <c r="G184" s="44"/>
      <c r="H184" s="42"/>
      <c r="I184" s="45"/>
      <c r="J184" s="118"/>
    </row>
    <row r="185" spans="1:10" s="121" customFormat="1" ht="13.15" customHeight="1">
      <c r="A185" s="106"/>
      <c r="B185" s="54" t="s">
        <v>198</v>
      </c>
      <c r="E185" s="115"/>
      <c r="G185" s="116"/>
      <c r="I185" s="55"/>
      <c r="J185" s="118"/>
    </row>
    <row r="186" spans="1:10" s="121" customFormat="1" ht="13.15" customHeight="1">
      <c r="A186" s="106"/>
      <c r="B186" s="54" t="s">
        <v>154</v>
      </c>
      <c r="E186" s="115"/>
      <c r="G186" s="116"/>
      <c r="I186" s="55"/>
      <c r="J186" s="118"/>
    </row>
    <row r="187" spans="1:10" s="121" customFormat="1" ht="13.15" customHeight="1">
      <c r="A187" s="106"/>
      <c r="B187" s="54" t="s">
        <v>155</v>
      </c>
      <c r="E187" s="115"/>
      <c r="G187" s="116"/>
      <c r="I187" s="55"/>
      <c r="J187" s="118"/>
    </row>
    <row r="188" spans="1:10" s="121" customFormat="1" ht="3.2" customHeight="1">
      <c r="A188" s="106"/>
      <c r="B188" s="41"/>
      <c r="C188" s="42"/>
      <c r="D188" s="42"/>
      <c r="E188" s="43"/>
      <c r="F188" s="42"/>
      <c r="G188" s="44"/>
      <c r="H188" s="42"/>
      <c r="I188" s="45"/>
      <c r="J188" s="118"/>
    </row>
    <row r="189" spans="1:10" ht="15.2" customHeight="1">
      <c r="B189" s="46" t="s">
        <v>211</v>
      </c>
      <c r="C189" s="47"/>
      <c r="D189" s="47"/>
      <c r="E189" s="48"/>
      <c r="F189" s="47"/>
      <c r="G189" s="49"/>
      <c r="H189" s="47"/>
      <c r="I189" s="50"/>
    </row>
    <row r="190" spans="1:10" s="121" customFormat="1" ht="3.2" customHeight="1">
      <c r="A190" s="106"/>
      <c r="B190" s="41"/>
      <c r="C190" s="42"/>
      <c r="D190" s="42"/>
      <c r="E190" s="43"/>
      <c r="F190" s="42"/>
      <c r="G190" s="44"/>
      <c r="H190" s="42"/>
      <c r="I190" s="45"/>
      <c r="J190" s="118"/>
    </row>
    <row r="191" spans="1:10" s="121" customFormat="1" ht="13.15" customHeight="1">
      <c r="A191" s="106"/>
      <c r="B191" s="113" t="s">
        <v>199</v>
      </c>
      <c r="E191" s="115"/>
      <c r="G191" s="116"/>
      <c r="I191" s="55"/>
      <c r="J191" s="118"/>
    </row>
    <row r="192" spans="1:10" s="121" customFormat="1" ht="13.15" customHeight="1">
      <c r="A192" s="106"/>
      <c r="B192" s="113" t="s">
        <v>273</v>
      </c>
      <c r="E192" s="115"/>
      <c r="G192" s="116"/>
      <c r="I192" s="55"/>
      <c r="J192" s="118"/>
    </row>
    <row r="193" spans="2:2" ht="13.15" customHeight="1">
      <c r="B193" s="113" t="s">
        <v>200</v>
      </c>
    </row>
    <row r="194" spans="2:2" ht="13.15" customHeight="1">
      <c r="B194" s="113" t="s">
        <v>127</v>
      </c>
    </row>
    <row r="195" spans="2:2" ht="13.15" customHeight="1">
      <c r="B195" s="113" t="s">
        <v>201</v>
      </c>
    </row>
    <row r="196" spans="2:2" ht="13.15" customHeight="1">
      <c r="B196" s="113" t="s">
        <v>202</v>
      </c>
    </row>
    <row r="197" spans="2:2" ht="13.15" customHeight="1">
      <c r="B197" s="113" t="s">
        <v>204</v>
      </c>
    </row>
    <row r="198" spans="2:2" ht="13.15" customHeight="1">
      <c r="B198" s="113" t="s">
        <v>32</v>
      </c>
    </row>
    <row r="199" spans="2:2" ht="13.15" customHeight="1">
      <c r="B199" s="113" t="s">
        <v>205</v>
      </c>
    </row>
    <row r="200" spans="2:2" ht="13.15" customHeight="1">
      <c r="B200" s="113" t="s">
        <v>206</v>
      </c>
    </row>
    <row r="201" spans="2:2" ht="13.15" customHeight="1">
      <c r="B201" s="113" t="s">
        <v>207</v>
      </c>
    </row>
    <row r="202" spans="2:2" ht="13.15" customHeight="1">
      <c r="B202" s="59" t="s">
        <v>71</v>
      </c>
    </row>
    <row r="203" spans="2:2" ht="13.15" customHeight="1">
      <c r="B203" s="113" t="s">
        <v>208</v>
      </c>
    </row>
    <row r="204" spans="2:2" ht="13.15" customHeight="1">
      <c r="B204" s="59" t="s">
        <v>91</v>
      </c>
    </row>
    <row r="205" spans="2:2" ht="13.15" customHeight="1">
      <c r="B205" s="59" t="s">
        <v>69</v>
      </c>
    </row>
    <row r="206" spans="2:2" ht="13.15" customHeight="1">
      <c r="B206" s="59" t="s">
        <v>10</v>
      </c>
    </row>
    <row r="207" spans="2:2" ht="13.15" customHeight="1">
      <c r="B207" s="113" t="s">
        <v>209</v>
      </c>
    </row>
    <row r="208" spans="2:2" ht="13.15" customHeight="1">
      <c r="B208" s="59" t="s">
        <v>9</v>
      </c>
    </row>
    <row r="209" spans="1:10" s="119" customFormat="1" ht="13.15" customHeight="1">
      <c r="A209" s="106"/>
      <c r="B209" s="60" t="s">
        <v>78</v>
      </c>
      <c r="E209" s="36"/>
      <c r="G209" s="37"/>
      <c r="I209" s="2"/>
      <c r="J209" s="118"/>
    </row>
    <row r="210" spans="1:10" s="121" customFormat="1" ht="3.2" customHeight="1">
      <c r="A210" s="106"/>
      <c r="B210" s="41"/>
      <c r="C210" s="42"/>
      <c r="D210" s="42"/>
      <c r="E210" s="43"/>
      <c r="F210" s="42"/>
      <c r="G210" s="44"/>
      <c r="H210" s="42"/>
      <c r="I210" s="45"/>
      <c r="J210" s="118"/>
    </row>
    <row r="211" spans="1:10" s="119" customFormat="1" ht="13.15" customHeight="1">
      <c r="A211" s="106"/>
      <c r="B211" s="59" t="s">
        <v>218</v>
      </c>
      <c r="E211" s="36"/>
      <c r="G211" s="37"/>
      <c r="I211" s="2"/>
      <c r="J211" s="118"/>
    </row>
    <row r="212" spans="1:10" s="119" customFormat="1" ht="13.15" customHeight="1">
      <c r="A212" s="106"/>
      <c r="B212" s="59" t="s">
        <v>350</v>
      </c>
      <c r="E212" s="36"/>
      <c r="G212" s="37"/>
      <c r="I212" s="2"/>
      <c r="J212" s="118"/>
    </row>
    <row r="213" spans="1:10" s="119" customFormat="1" ht="13.15" customHeight="1">
      <c r="A213" s="106"/>
      <c r="B213" s="59" t="s">
        <v>213</v>
      </c>
      <c r="E213" s="36"/>
      <c r="G213" s="37"/>
      <c r="I213" s="2"/>
      <c r="J213" s="118"/>
    </row>
    <row r="214" spans="1:10" s="119" customFormat="1" ht="13.15" customHeight="1">
      <c r="A214" s="106"/>
      <c r="B214" s="59" t="s">
        <v>214</v>
      </c>
      <c r="E214" s="36"/>
      <c r="G214" s="37"/>
      <c r="I214" s="2"/>
      <c r="J214" s="118"/>
    </row>
    <row r="215" spans="1:10" s="119" customFormat="1" ht="13.15" customHeight="1">
      <c r="A215" s="106"/>
      <c r="B215" s="59" t="s">
        <v>215</v>
      </c>
      <c r="E215" s="36"/>
      <c r="G215" s="37"/>
      <c r="I215" s="2"/>
      <c r="J215" s="118"/>
    </row>
    <row r="216" spans="1:10" s="121" customFormat="1" ht="3.2" customHeight="1">
      <c r="A216" s="106"/>
      <c r="B216" s="41"/>
      <c r="C216" s="42"/>
      <c r="D216" s="42"/>
      <c r="E216" s="43"/>
      <c r="F216" s="42"/>
      <c r="G216" s="44"/>
      <c r="H216" s="42"/>
      <c r="I216" s="45"/>
      <c r="J216" s="118"/>
    </row>
    <row r="217" spans="1:10" s="119" customFormat="1" ht="13.15" customHeight="1">
      <c r="A217" s="106"/>
      <c r="B217" s="59" t="s">
        <v>218</v>
      </c>
      <c r="E217" s="36"/>
      <c r="G217" s="37"/>
      <c r="I217" s="2"/>
      <c r="J217" s="118"/>
    </row>
    <row r="218" spans="1:10" s="119" customFormat="1" ht="13.15" customHeight="1">
      <c r="A218" s="106"/>
      <c r="B218" s="59" t="s">
        <v>351</v>
      </c>
      <c r="E218" s="36"/>
      <c r="G218" s="37"/>
      <c r="I218" s="2"/>
      <c r="J218" s="118"/>
    </row>
    <row r="219" spans="1:10" s="119" customFormat="1" ht="13.15" customHeight="1">
      <c r="A219" s="106"/>
      <c r="B219" s="59" t="s">
        <v>219</v>
      </c>
      <c r="E219" s="36"/>
      <c r="G219" s="37"/>
      <c r="I219" s="2"/>
      <c r="J219" s="118"/>
    </row>
    <row r="220" spans="1:10" s="119" customFormat="1" ht="13.15" customHeight="1">
      <c r="A220" s="106"/>
      <c r="B220" s="59" t="s">
        <v>217</v>
      </c>
      <c r="E220" s="36"/>
      <c r="G220" s="37"/>
      <c r="I220" s="2"/>
      <c r="J220" s="118"/>
    </row>
    <row r="221" spans="1:10" s="119" customFormat="1" ht="13.15" customHeight="1">
      <c r="A221" s="106"/>
      <c r="B221" s="59" t="s">
        <v>216</v>
      </c>
      <c r="E221" s="36"/>
      <c r="G221" s="37"/>
      <c r="I221" s="2"/>
      <c r="J221" s="118"/>
    </row>
    <row r="222" spans="1:10" s="121" customFormat="1" ht="3.2" customHeight="1">
      <c r="A222" s="106"/>
      <c r="B222" s="41"/>
      <c r="C222" s="42"/>
      <c r="D222" s="42"/>
      <c r="E222" s="43"/>
      <c r="F222" s="42"/>
      <c r="G222" s="44"/>
      <c r="H222" s="42"/>
      <c r="I222" s="45"/>
      <c r="J222" s="118"/>
    </row>
    <row r="223" spans="1:10" ht="15.2" customHeight="1">
      <c r="B223" s="46" t="s">
        <v>212</v>
      </c>
      <c r="C223" s="47"/>
      <c r="D223" s="47"/>
      <c r="E223" s="48"/>
      <c r="F223" s="47"/>
      <c r="G223" s="49"/>
      <c r="H223" s="47"/>
      <c r="I223" s="50"/>
    </row>
    <row r="224" spans="1:10" s="121" customFormat="1" ht="3.2" customHeight="1">
      <c r="A224" s="106"/>
      <c r="B224" s="41"/>
      <c r="C224" s="42"/>
      <c r="D224" s="42"/>
      <c r="E224" s="43"/>
      <c r="F224" s="42"/>
      <c r="G224" s="44"/>
      <c r="H224" s="42"/>
      <c r="I224" s="45"/>
      <c r="J224" s="118"/>
    </row>
    <row r="225" spans="1:10" ht="13.15" customHeight="1">
      <c r="B225" s="61" t="s">
        <v>223</v>
      </c>
    </row>
    <row r="226" spans="1:10" ht="13.15" customHeight="1">
      <c r="B226" s="61" t="s">
        <v>224</v>
      </c>
    </row>
    <row r="227" spans="1:10" s="121" customFormat="1" ht="3.2" customHeight="1">
      <c r="A227" s="106"/>
      <c r="B227" s="41"/>
      <c r="C227" s="42"/>
      <c r="D227" s="42"/>
      <c r="E227" s="43"/>
      <c r="F227" s="42"/>
      <c r="G227" s="44"/>
      <c r="H227" s="42"/>
      <c r="I227" s="45"/>
      <c r="J227" s="118"/>
    </row>
    <row r="228" spans="1:10" ht="15.2" customHeight="1">
      <c r="B228" s="107" t="s">
        <v>399</v>
      </c>
      <c r="C228" s="100"/>
      <c r="D228" s="100"/>
      <c r="E228" s="108"/>
      <c r="F228" s="100"/>
      <c r="G228" s="109"/>
      <c r="H228" s="100"/>
      <c r="I228" s="102"/>
    </row>
    <row r="229" spans="1:10" ht="15.2" customHeight="1">
      <c r="B229" s="103" t="s">
        <v>400</v>
      </c>
      <c r="C229" s="111"/>
      <c r="D229" s="111"/>
      <c r="E229" s="112"/>
      <c r="F229" s="111"/>
      <c r="G229" s="105"/>
      <c r="H229" s="111"/>
      <c r="I229" s="101"/>
    </row>
    <row r="230" spans="1:10" s="121" customFormat="1" ht="3.2" customHeight="1">
      <c r="A230" s="106"/>
      <c r="B230" s="41"/>
      <c r="C230" s="42"/>
      <c r="D230" s="42"/>
      <c r="E230" s="43"/>
      <c r="F230" s="42"/>
      <c r="G230" s="44"/>
      <c r="H230" s="42"/>
      <c r="I230" s="45"/>
      <c r="J230" s="118"/>
    </row>
    <row r="231" spans="1:10" ht="13.15" customHeight="1">
      <c r="B231" s="62" t="s">
        <v>203</v>
      </c>
      <c r="C231" s="63"/>
      <c r="D231" s="63"/>
      <c r="E231" s="63"/>
      <c r="F231" s="63"/>
      <c r="G231" s="64"/>
      <c r="H231" s="63"/>
      <c r="I231" s="65"/>
    </row>
    <row r="232" spans="1:10" ht="13.15" customHeight="1">
      <c r="B232" s="62" t="s">
        <v>225</v>
      </c>
      <c r="C232" s="63"/>
      <c r="D232" s="63"/>
      <c r="E232" s="63"/>
      <c r="F232" s="63"/>
      <c r="G232" s="64"/>
      <c r="H232" s="63"/>
      <c r="I232" s="65"/>
    </row>
    <row r="233" spans="1:10" ht="13.15" customHeight="1">
      <c r="B233" s="62" t="s">
        <v>286</v>
      </c>
      <c r="C233" s="63"/>
      <c r="D233" s="63"/>
      <c r="E233" s="63"/>
      <c r="F233" s="63"/>
      <c r="G233" s="64"/>
      <c r="H233" s="63"/>
      <c r="I233" s="65"/>
    </row>
    <row r="234" spans="1:10" ht="13.15" customHeight="1">
      <c r="B234" s="62" t="s">
        <v>226</v>
      </c>
      <c r="C234" s="63"/>
      <c r="D234" s="63"/>
      <c r="E234" s="63"/>
      <c r="F234" s="63"/>
      <c r="G234" s="64"/>
      <c r="H234" s="63"/>
      <c r="I234" s="65"/>
    </row>
    <row r="235" spans="1:10" s="121" customFormat="1" ht="3.2" customHeight="1">
      <c r="A235" s="106"/>
      <c r="B235" s="41"/>
      <c r="C235" s="42"/>
      <c r="D235" s="42"/>
      <c r="E235" s="43"/>
      <c r="F235" s="42"/>
      <c r="G235" s="44"/>
      <c r="H235" s="42"/>
      <c r="I235" s="45"/>
      <c r="J235" s="118"/>
    </row>
    <row r="236" spans="1:10" ht="13.15" customHeight="1">
      <c r="B236" s="113"/>
    </row>
    <row r="237" spans="1:10" ht="13.15" customHeight="1">
      <c r="B237" s="113"/>
    </row>
    <row r="238" spans="1:10" ht="13.15" customHeight="1">
      <c r="B238" s="113" t="s">
        <v>163</v>
      </c>
    </row>
    <row r="239" spans="1:10" ht="13.15" customHeight="1">
      <c r="B239" s="113" t="s">
        <v>352</v>
      </c>
    </row>
    <row r="240" spans="1:10" ht="13.15" customHeight="1">
      <c r="B240" s="113" t="s">
        <v>353</v>
      </c>
    </row>
    <row r="241" spans="1:10" ht="13.15" customHeight="1">
      <c r="B241" s="114" t="s">
        <v>354</v>
      </c>
    </row>
    <row r="242" spans="1:10" ht="13.15" customHeight="1">
      <c r="B242" s="114" t="s">
        <v>386</v>
      </c>
    </row>
    <row r="243" spans="1:10" ht="13.15" customHeight="1"/>
    <row r="244" spans="1:10" ht="13.15" customHeight="1">
      <c r="B244" s="114" t="s">
        <v>355</v>
      </c>
    </row>
    <row r="245" spans="1:10" ht="13.15" customHeight="1">
      <c r="B245" s="114" t="s">
        <v>237</v>
      </c>
    </row>
    <row r="246" spans="1:10" ht="13.15" customHeight="1"/>
    <row r="247" spans="1:10" s="66" customFormat="1" ht="13.15" customHeight="1">
      <c r="A247" s="106" t="s">
        <v>39</v>
      </c>
      <c r="B247" s="66" t="s">
        <v>40</v>
      </c>
      <c r="C247" s="66" t="s">
        <v>41</v>
      </c>
      <c r="E247" s="67" t="s">
        <v>42</v>
      </c>
      <c r="G247" s="143" t="s">
        <v>23</v>
      </c>
      <c r="I247" s="68" t="s">
        <v>24</v>
      </c>
      <c r="J247" s="118"/>
    </row>
    <row r="248" spans="1:10" ht="13.15" customHeight="1"/>
    <row r="249" spans="1:10" ht="13.15" customHeight="1">
      <c r="A249" s="106" t="s">
        <v>378</v>
      </c>
      <c r="B249" s="119" t="s">
        <v>121</v>
      </c>
    </row>
    <row r="250" spans="1:10" ht="13.15" customHeight="1">
      <c r="B250" s="119"/>
    </row>
    <row r="251" spans="1:10" ht="13.15" customHeight="1">
      <c r="A251" s="106" t="s">
        <v>119</v>
      </c>
      <c r="B251" s="69" t="s">
        <v>284</v>
      </c>
      <c r="C251" s="69"/>
      <c r="D251" s="69"/>
      <c r="E251" s="70"/>
      <c r="F251" s="69"/>
      <c r="G251" s="71"/>
      <c r="H251" s="69"/>
      <c r="I251" s="72"/>
    </row>
    <row r="252" spans="1:10" ht="13.15" customHeight="1">
      <c r="B252" s="113"/>
      <c r="G252" s="74"/>
      <c r="I252" s="117" t="str">
        <f>IF(ABS($E252*G252)&gt;0,$E252*G252,"")</f>
        <v/>
      </c>
    </row>
    <row r="253" spans="1:10" ht="13.15" customHeight="1">
      <c r="A253" s="106" t="s">
        <v>47</v>
      </c>
      <c r="B253" s="113" t="s">
        <v>290</v>
      </c>
      <c r="G253" s="74"/>
      <c r="I253" s="117" t="str">
        <f t="shared" ref="I253:I317" si="0">IF(ABS($E253*G253)&gt;0,$E253*G253,"")</f>
        <v/>
      </c>
    </row>
    <row r="254" spans="1:10" ht="13.15" customHeight="1">
      <c r="B254" s="113" t="s">
        <v>291</v>
      </c>
      <c r="G254" s="74"/>
      <c r="I254" s="117" t="str">
        <f t="shared" si="0"/>
        <v/>
      </c>
    </row>
    <row r="255" spans="1:10" ht="13.15" customHeight="1">
      <c r="B255" s="113" t="s">
        <v>292</v>
      </c>
      <c r="G255" s="74"/>
      <c r="I255" s="117" t="str">
        <f t="shared" si="0"/>
        <v/>
      </c>
    </row>
    <row r="256" spans="1:10" ht="13.15" customHeight="1">
      <c r="B256" s="113"/>
      <c r="G256" s="74"/>
      <c r="I256" s="117" t="str">
        <f t="shared" si="0"/>
        <v/>
      </c>
    </row>
    <row r="257" spans="1:9" ht="13.15" customHeight="1">
      <c r="B257" s="113"/>
      <c r="C257" s="113" t="s">
        <v>99</v>
      </c>
      <c r="E257" s="115">
        <v>1</v>
      </c>
      <c r="G257" s="74"/>
      <c r="I257" s="117" t="str">
        <f t="shared" si="0"/>
        <v/>
      </c>
    </row>
    <row r="258" spans="1:9" ht="13.15" customHeight="1">
      <c r="B258" s="113"/>
      <c r="G258" s="74"/>
      <c r="I258" s="117" t="str">
        <f t="shared" si="0"/>
        <v/>
      </c>
    </row>
    <row r="259" spans="1:9" ht="13.15" customHeight="1">
      <c r="B259" s="113"/>
      <c r="G259" s="74"/>
      <c r="I259" s="117" t="str">
        <f t="shared" si="0"/>
        <v/>
      </c>
    </row>
    <row r="260" spans="1:9" ht="13.15" customHeight="1">
      <c r="A260" s="106" t="s">
        <v>14</v>
      </c>
      <c r="B260" s="113" t="s">
        <v>293</v>
      </c>
      <c r="G260" s="74"/>
      <c r="I260" s="117" t="str">
        <f t="shared" si="0"/>
        <v/>
      </c>
    </row>
    <row r="261" spans="1:9" ht="13.15" customHeight="1">
      <c r="B261" s="113" t="s">
        <v>294</v>
      </c>
      <c r="G261" s="74"/>
      <c r="I261" s="117" t="str">
        <f t="shared" si="0"/>
        <v/>
      </c>
    </row>
    <row r="262" spans="1:9" ht="13.15" customHeight="1">
      <c r="B262" s="113"/>
      <c r="G262" s="74"/>
      <c r="I262" s="117" t="str">
        <f t="shared" si="0"/>
        <v/>
      </c>
    </row>
    <row r="263" spans="1:9" ht="13.15" customHeight="1">
      <c r="B263" s="113"/>
      <c r="C263" s="113" t="s">
        <v>99</v>
      </c>
      <c r="E263" s="115">
        <v>1</v>
      </c>
      <c r="G263" s="74"/>
      <c r="I263" s="117" t="str">
        <f t="shared" si="0"/>
        <v/>
      </c>
    </row>
    <row r="264" spans="1:9" ht="13.15" customHeight="1">
      <c r="B264" s="113"/>
      <c r="G264" s="74"/>
      <c r="I264" s="117" t="str">
        <f t="shared" si="0"/>
        <v/>
      </c>
    </row>
    <row r="265" spans="1:9" ht="13.15" customHeight="1">
      <c r="B265" s="113"/>
      <c r="I265" s="117" t="str">
        <f t="shared" si="0"/>
        <v/>
      </c>
    </row>
    <row r="266" spans="1:9" ht="13.15" customHeight="1">
      <c r="A266" s="106" t="s">
        <v>77</v>
      </c>
      <c r="B266" s="113" t="s">
        <v>86</v>
      </c>
      <c r="I266" s="117" t="str">
        <f t="shared" si="0"/>
        <v/>
      </c>
    </row>
    <row r="267" spans="1:9" ht="13.15" customHeight="1">
      <c r="B267" s="113" t="s">
        <v>87</v>
      </c>
      <c r="I267" s="117" t="str">
        <f t="shared" si="0"/>
        <v/>
      </c>
    </row>
    <row r="268" spans="1:9" ht="13.15" customHeight="1">
      <c r="B268" s="113" t="s">
        <v>573</v>
      </c>
    </row>
    <row r="269" spans="1:9" ht="13.15" customHeight="1">
      <c r="B269" s="119" t="s">
        <v>401</v>
      </c>
      <c r="I269" s="117" t="str">
        <f t="shared" ref="I269:I270" si="1">IF(ABS($E269*G269)&gt;0,$E269*G269,"")</f>
        <v/>
      </c>
    </row>
    <row r="270" spans="1:9" ht="13.15" customHeight="1">
      <c r="B270" s="113" t="s">
        <v>574</v>
      </c>
      <c r="I270" s="117" t="str">
        <f t="shared" si="1"/>
        <v/>
      </c>
    </row>
    <row r="271" spans="1:9" ht="13.15" customHeight="1">
      <c r="B271" s="113" t="s">
        <v>575</v>
      </c>
    </row>
    <row r="272" spans="1:9" ht="13.15" customHeight="1">
      <c r="B272" s="113" t="s">
        <v>88</v>
      </c>
      <c r="I272" s="117" t="str">
        <f t="shared" si="0"/>
        <v/>
      </c>
    </row>
    <row r="273" spans="1:9" ht="13.15" customHeight="1">
      <c r="B273" s="113" t="s">
        <v>89</v>
      </c>
      <c r="I273" s="117" t="str">
        <f t="shared" si="0"/>
        <v/>
      </c>
    </row>
    <row r="274" spans="1:9" ht="13.15" customHeight="1">
      <c r="B274" s="113" t="s">
        <v>90</v>
      </c>
      <c r="I274" s="117" t="str">
        <f t="shared" si="0"/>
        <v/>
      </c>
    </row>
    <row r="275" spans="1:9" ht="13.15" customHeight="1">
      <c r="B275" s="113"/>
      <c r="I275" s="117" t="str">
        <f t="shared" si="0"/>
        <v/>
      </c>
    </row>
    <row r="276" spans="1:9" ht="13.15" customHeight="1">
      <c r="C276" s="113" t="s">
        <v>99</v>
      </c>
      <c r="E276" s="115">
        <v>1</v>
      </c>
      <c r="G276" s="122"/>
      <c r="I276" s="117" t="str">
        <f t="shared" si="0"/>
        <v/>
      </c>
    </row>
    <row r="277" spans="1:9" ht="13.15" customHeight="1">
      <c r="B277" s="113"/>
      <c r="I277" s="117" t="str">
        <f t="shared" si="0"/>
        <v/>
      </c>
    </row>
    <row r="278" spans="1:9" ht="13.15" customHeight="1">
      <c r="B278" s="113"/>
      <c r="I278" s="117" t="str">
        <f t="shared" si="0"/>
        <v/>
      </c>
    </row>
    <row r="279" spans="1:9" ht="13.15" customHeight="1">
      <c r="A279" s="106" t="s">
        <v>16</v>
      </c>
      <c r="B279" s="113" t="s">
        <v>576</v>
      </c>
    </row>
    <row r="280" spans="1:9" ht="13.15" customHeight="1">
      <c r="B280" s="113" t="s">
        <v>577</v>
      </c>
    </row>
    <row r="281" spans="1:9" ht="13.15" customHeight="1">
      <c r="B281" s="113" t="s">
        <v>578</v>
      </c>
    </row>
    <row r="282" spans="1:9" ht="13.15" customHeight="1">
      <c r="B282" s="113"/>
      <c r="I282" s="117" t="str">
        <f t="shared" ref="I282:I284" si="2">IF(ABS($E282*G282)&gt;0,$E282*G282,"")</f>
        <v/>
      </c>
    </row>
    <row r="283" spans="1:9" ht="13.15" customHeight="1">
      <c r="C283" s="113" t="s">
        <v>99</v>
      </c>
      <c r="E283" s="115">
        <v>1</v>
      </c>
      <c r="G283" s="122"/>
      <c r="I283" s="117" t="str">
        <f t="shared" si="2"/>
        <v/>
      </c>
    </row>
    <row r="284" spans="1:9" ht="13.15" customHeight="1">
      <c r="B284" s="113"/>
      <c r="I284" s="117" t="str">
        <f t="shared" si="2"/>
        <v/>
      </c>
    </row>
    <row r="285" spans="1:9" ht="13.15" customHeight="1">
      <c r="B285" s="113"/>
      <c r="I285" s="117" t="str">
        <f t="shared" si="0"/>
        <v/>
      </c>
    </row>
    <row r="286" spans="1:9" ht="13.15" customHeight="1">
      <c r="A286" s="106" t="s">
        <v>18</v>
      </c>
      <c r="B286" s="113" t="s">
        <v>27</v>
      </c>
      <c r="I286" s="117" t="str">
        <f t="shared" si="0"/>
        <v/>
      </c>
    </row>
    <row r="287" spans="1:9" ht="13.15" customHeight="1">
      <c r="B287" s="113" t="s">
        <v>167</v>
      </c>
      <c r="I287" s="117" t="str">
        <f t="shared" si="0"/>
        <v/>
      </c>
    </row>
    <row r="288" spans="1:9" ht="13.15" customHeight="1">
      <c r="B288" s="113" t="s">
        <v>313</v>
      </c>
      <c r="I288" s="117" t="str">
        <f t="shared" si="0"/>
        <v/>
      </c>
    </row>
    <row r="289" spans="1:10" ht="13.15" customHeight="1">
      <c r="B289" s="113" t="s">
        <v>314</v>
      </c>
      <c r="I289" s="117" t="str">
        <f t="shared" si="0"/>
        <v/>
      </c>
    </row>
    <row r="290" spans="1:10" ht="13.15" customHeight="1">
      <c r="B290" s="113" t="s">
        <v>12</v>
      </c>
      <c r="I290" s="117" t="str">
        <f t="shared" si="0"/>
        <v/>
      </c>
    </row>
    <row r="291" spans="1:10" ht="13.15" customHeight="1">
      <c r="B291" s="113" t="s">
        <v>139</v>
      </c>
      <c r="I291" s="117" t="str">
        <f t="shared" si="0"/>
        <v/>
      </c>
    </row>
    <row r="292" spans="1:10" ht="13.15" customHeight="1">
      <c r="B292" s="113" t="s">
        <v>266</v>
      </c>
      <c r="I292" s="117" t="str">
        <f t="shared" si="0"/>
        <v/>
      </c>
    </row>
    <row r="293" spans="1:10" ht="13.15" customHeight="1">
      <c r="B293" s="113" t="s">
        <v>267</v>
      </c>
      <c r="I293" s="117" t="str">
        <f t="shared" si="0"/>
        <v/>
      </c>
    </row>
    <row r="294" spans="1:10" s="128" customFormat="1" ht="13.15" customHeight="1">
      <c r="A294" s="106"/>
      <c r="B294" s="113" t="s">
        <v>402</v>
      </c>
      <c r="E294" s="99"/>
      <c r="G294" s="127"/>
      <c r="I294" s="104" t="str">
        <f t="shared" si="0"/>
        <v/>
      </c>
      <c r="J294" s="110"/>
    </row>
    <row r="295" spans="1:10" s="128" customFormat="1" ht="13.15" customHeight="1">
      <c r="A295" s="106"/>
      <c r="B295" s="113" t="s">
        <v>370</v>
      </c>
      <c r="E295" s="99"/>
      <c r="G295" s="127"/>
      <c r="I295" s="104" t="str">
        <f t="shared" si="0"/>
        <v/>
      </c>
      <c r="J295" s="110"/>
    </row>
    <row r="296" spans="1:10" s="128" customFormat="1" ht="13.15" customHeight="1">
      <c r="A296" s="106"/>
      <c r="B296" s="113" t="s">
        <v>316</v>
      </c>
      <c r="E296" s="99"/>
      <c r="G296" s="127"/>
      <c r="I296" s="104" t="str">
        <f t="shared" si="0"/>
        <v/>
      </c>
      <c r="J296" s="110"/>
    </row>
    <row r="297" spans="1:10" ht="13.15" customHeight="1">
      <c r="B297" s="113" t="s">
        <v>403</v>
      </c>
      <c r="I297" s="117" t="str">
        <f t="shared" si="0"/>
        <v/>
      </c>
    </row>
    <row r="298" spans="1:10" ht="13.15" customHeight="1">
      <c r="B298" s="113" t="s">
        <v>315</v>
      </c>
      <c r="I298" s="117" t="str">
        <f t="shared" si="0"/>
        <v/>
      </c>
    </row>
    <row r="299" spans="1:10" ht="13.15" customHeight="1">
      <c r="B299" s="113" t="s">
        <v>428</v>
      </c>
      <c r="I299" s="117" t="str">
        <f t="shared" si="0"/>
        <v/>
      </c>
    </row>
    <row r="300" spans="1:10" ht="13.15" customHeight="1">
      <c r="B300" s="129" t="s">
        <v>429</v>
      </c>
      <c r="I300" s="117" t="str">
        <f t="shared" si="0"/>
        <v/>
      </c>
    </row>
    <row r="301" spans="1:10" ht="13.15" customHeight="1">
      <c r="B301" s="129" t="s">
        <v>430</v>
      </c>
      <c r="I301" s="117" t="str">
        <f t="shared" si="0"/>
        <v/>
      </c>
    </row>
    <row r="302" spans="1:10" ht="13.15" customHeight="1">
      <c r="B302" s="129" t="s">
        <v>431</v>
      </c>
      <c r="I302" s="117" t="str">
        <f t="shared" si="0"/>
        <v/>
      </c>
    </row>
    <row r="303" spans="1:10" ht="13.15" customHeight="1">
      <c r="B303" s="129" t="s">
        <v>432</v>
      </c>
      <c r="I303" s="117" t="str">
        <f t="shared" si="0"/>
        <v/>
      </c>
    </row>
    <row r="304" spans="1:10" ht="13.15" customHeight="1">
      <c r="B304" s="129" t="s">
        <v>433</v>
      </c>
      <c r="I304" s="117" t="str">
        <f t="shared" si="0"/>
        <v/>
      </c>
    </row>
    <row r="305" spans="1:10" ht="13.15" customHeight="1">
      <c r="B305" s="129" t="s">
        <v>434</v>
      </c>
      <c r="I305" s="117" t="str">
        <f t="shared" si="0"/>
        <v/>
      </c>
    </row>
    <row r="306" spans="1:10" ht="13.15" customHeight="1">
      <c r="B306" s="129" t="s">
        <v>435</v>
      </c>
      <c r="I306" s="117" t="str">
        <f t="shared" si="0"/>
        <v/>
      </c>
    </row>
    <row r="307" spans="1:10" ht="13.15" customHeight="1">
      <c r="B307" s="129" t="s">
        <v>436</v>
      </c>
      <c r="I307" s="117" t="str">
        <f t="shared" si="0"/>
        <v/>
      </c>
    </row>
    <row r="308" spans="1:10" ht="13.15" customHeight="1">
      <c r="B308" s="129" t="s">
        <v>437</v>
      </c>
      <c r="I308" s="117" t="str">
        <f t="shared" si="0"/>
        <v/>
      </c>
    </row>
    <row r="309" spans="1:10" ht="13.15" customHeight="1">
      <c r="B309" s="129" t="s">
        <v>438</v>
      </c>
      <c r="I309" s="117" t="str">
        <f t="shared" si="0"/>
        <v/>
      </c>
    </row>
    <row r="310" spans="1:10" ht="13.15" customHeight="1">
      <c r="B310" s="129" t="s">
        <v>439</v>
      </c>
      <c r="I310" s="117" t="str">
        <f t="shared" si="0"/>
        <v/>
      </c>
    </row>
    <row r="311" spans="1:10" ht="13.15" customHeight="1">
      <c r="B311" s="129" t="s">
        <v>440</v>
      </c>
      <c r="I311" s="117" t="str">
        <f t="shared" si="0"/>
        <v/>
      </c>
    </row>
    <row r="312" spans="1:10" ht="13.15" customHeight="1">
      <c r="B312" s="129" t="s">
        <v>441</v>
      </c>
      <c r="I312" s="117" t="str">
        <f t="shared" si="0"/>
        <v/>
      </c>
    </row>
    <row r="313" spans="1:10" ht="13.15" customHeight="1">
      <c r="B313" s="129" t="s">
        <v>442</v>
      </c>
      <c r="I313" s="117" t="str">
        <f t="shared" si="0"/>
        <v/>
      </c>
    </row>
    <row r="314" spans="1:10" ht="13.15" customHeight="1">
      <c r="B314" s="129" t="s">
        <v>443</v>
      </c>
      <c r="I314" s="117" t="str">
        <f t="shared" si="0"/>
        <v/>
      </c>
    </row>
    <row r="315" spans="1:10" ht="13.15" customHeight="1">
      <c r="B315" s="113"/>
      <c r="I315" s="117" t="str">
        <f t="shared" si="0"/>
        <v/>
      </c>
    </row>
    <row r="316" spans="1:10" ht="13.15" customHeight="1">
      <c r="C316" s="113" t="s">
        <v>99</v>
      </c>
      <c r="E316" s="115">
        <v>1</v>
      </c>
      <c r="G316" s="122"/>
      <c r="I316" s="117" t="str">
        <f t="shared" si="0"/>
        <v/>
      </c>
    </row>
    <row r="317" spans="1:10" ht="13.15" customHeight="1">
      <c r="G317" s="122"/>
      <c r="I317" s="117" t="str">
        <f t="shared" si="0"/>
        <v/>
      </c>
    </row>
    <row r="318" spans="1:10" s="128" customFormat="1" ht="13.15" customHeight="1">
      <c r="A318" s="106"/>
      <c r="E318" s="99"/>
      <c r="G318" s="127"/>
      <c r="I318" s="104" t="str">
        <f t="shared" ref="I318:I347" si="3">IF(ABS($E318*G318)&gt;0,$E318*G318,"")</f>
        <v/>
      </c>
      <c r="J318" s="110"/>
    </row>
    <row r="319" spans="1:10" s="128" customFormat="1" ht="13.15" customHeight="1">
      <c r="A319" s="106" t="s">
        <v>19</v>
      </c>
      <c r="B319" s="128" t="s">
        <v>268</v>
      </c>
      <c r="E319" s="99"/>
      <c r="G319" s="127"/>
      <c r="I319" s="104" t="str">
        <f t="shared" si="3"/>
        <v/>
      </c>
      <c r="J319" s="110"/>
    </row>
    <row r="320" spans="1:10" s="128" customFormat="1" ht="13.15" customHeight="1">
      <c r="A320" s="106"/>
      <c r="B320" s="128" t="s">
        <v>172</v>
      </c>
      <c r="E320" s="99"/>
      <c r="G320" s="127"/>
      <c r="I320" s="104" t="str">
        <f t="shared" si="3"/>
        <v/>
      </c>
      <c r="J320" s="110"/>
    </row>
    <row r="321" spans="1:10" s="128" customFormat="1" ht="13.15" customHeight="1">
      <c r="A321" s="106"/>
      <c r="E321" s="99"/>
      <c r="G321" s="127"/>
      <c r="I321" s="104" t="str">
        <f t="shared" si="3"/>
        <v/>
      </c>
      <c r="J321" s="110"/>
    </row>
    <row r="322" spans="1:10" s="128" customFormat="1" ht="13.15" customHeight="1">
      <c r="A322" s="106"/>
      <c r="C322" s="128" t="s">
        <v>33</v>
      </c>
      <c r="E322" s="99">
        <v>10</v>
      </c>
      <c r="G322" s="127"/>
      <c r="I322" s="104" t="str">
        <f t="shared" si="3"/>
        <v/>
      </c>
      <c r="J322" s="110"/>
    </row>
    <row r="323" spans="1:10" s="128" customFormat="1" ht="13.15" customHeight="1">
      <c r="A323" s="106"/>
      <c r="E323" s="99"/>
      <c r="G323" s="127"/>
      <c r="I323" s="104" t="str">
        <f t="shared" si="3"/>
        <v/>
      </c>
      <c r="J323" s="110"/>
    </row>
    <row r="324" spans="1:10" s="128" customFormat="1" ht="13.15" customHeight="1">
      <c r="A324" s="106"/>
      <c r="E324" s="99"/>
      <c r="G324" s="127"/>
      <c r="I324" s="104" t="str">
        <f t="shared" si="3"/>
        <v/>
      </c>
      <c r="J324" s="110"/>
    </row>
    <row r="325" spans="1:10" s="128" customFormat="1" ht="13.15" customHeight="1">
      <c r="A325" s="106" t="s">
        <v>92</v>
      </c>
      <c r="B325" s="128" t="s">
        <v>164</v>
      </c>
      <c r="E325" s="99"/>
      <c r="G325" s="127"/>
      <c r="I325" s="104" t="str">
        <f t="shared" si="3"/>
        <v/>
      </c>
      <c r="J325" s="110"/>
    </row>
    <row r="326" spans="1:10" s="128" customFormat="1" ht="13.15" customHeight="1">
      <c r="A326" s="106"/>
      <c r="B326" s="135" t="s">
        <v>579</v>
      </c>
      <c r="E326" s="99"/>
      <c r="G326" s="127"/>
      <c r="I326" s="104" t="str">
        <f t="shared" si="3"/>
        <v/>
      </c>
      <c r="J326" s="110"/>
    </row>
    <row r="327" spans="1:10" s="128" customFormat="1" ht="13.15" customHeight="1">
      <c r="A327" s="106"/>
      <c r="E327" s="99"/>
      <c r="G327" s="127"/>
      <c r="I327" s="104" t="str">
        <f t="shared" si="3"/>
        <v/>
      </c>
      <c r="J327" s="110"/>
    </row>
    <row r="328" spans="1:10" s="128" customFormat="1" ht="13.15" customHeight="1">
      <c r="A328" s="106"/>
      <c r="C328" s="128" t="s">
        <v>99</v>
      </c>
      <c r="E328" s="99">
        <v>1</v>
      </c>
      <c r="G328" s="127"/>
      <c r="I328" s="104" t="str">
        <f t="shared" si="3"/>
        <v/>
      </c>
      <c r="J328" s="110"/>
    </row>
    <row r="329" spans="1:10" s="128" customFormat="1" ht="13.15" customHeight="1">
      <c r="A329" s="106"/>
      <c r="E329" s="99"/>
      <c r="G329" s="127"/>
      <c r="I329" s="104" t="str">
        <f t="shared" si="3"/>
        <v/>
      </c>
      <c r="J329" s="110"/>
    </row>
    <row r="330" spans="1:10" s="128" customFormat="1" ht="13.15" customHeight="1">
      <c r="A330" s="106"/>
      <c r="E330" s="99"/>
      <c r="G330" s="127"/>
      <c r="I330" s="104" t="str">
        <f t="shared" si="3"/>
        <v/>
      </c>
      <c r="J330" s="110"/>
    </row>
    <row r="331" spans="1:10" s="128" customFormat="1" ht="13.15" customHeight="1">
      <c r="A331" s="106"/>
      <c r="E331" s="99"/>
      <c r="G331" s="127"/>
      <c r="I331" s="104" t="str">
        <f t="shared" si="3"/>
        <v/>
      </c>
      <c r="J331" s="110"/>
    </row>
    <row r="332" spans="1:10" s="128" customFormat="1" ht="13.15" customHeight="1">
      <c r="A332" s="106" t="s">
        <v>50</v>
      </c>
      <c r="B332" s="128" t="s">
        <v>580</v>
      </c>
      <c r="E332" s="99"/>
      <c r="G332" s="127"/>
      <c r="I332" s="104" t="str">
        <f t="shared" si="3"/>
        <v/>
      </c>
      <c r="J332" s="110"/>
    </row>
    <row r="333" spans="1:10" s="128" customFormat="1" ht="13.15" customHeight="1">
      <c r="A333" s="106"/>
      <c r="B333" s="135" t="s">
        <v>579</v>
      </c>
      <c r="E333" s="99"/>
      <c r="G333" s="127"/>
      <c r="I333" s="104" t="str">
        <f t="shared" si="3"/>
        <v/>
      </c>
      <c r="J333" s="110"/>
    </row>
    <row r="334" spans="1:10" s="128" customFormat="1" ht="13.15" customHeight="1">
      <c r="A334" s="106"/>
      <c r="E334" s="99"/>
      <c r="G334" s="127"/>
      <c r="I334" s="104" t="str">
        <f t="shared" si="3"/>
        <v/>
      </c>
      <c r="J334" s="110"/>
    </row>
    <row r="335" spans="1:10" s="128" customFormat="1" ht="13.15" customHeight="1">
      <c r="A335" s="106"/>
      <c r="C335" s="128" t="s">
        <v>99</v>
      </c>
      <c r="E335" s="99">
        <v>1</v>
      </c>
      <c r="G335" s="127"/>
      <c r="I335" s="104" t="str">
        <f t="shared" si="3"/>
        <v/>
      </c>
      <c r="J335" s="110"/>
    </row>
    <row r="336" spans="1:10" s="128" customFormat="1" ht="13.15" customHeight="1">
      <c r="A336" s="106"/>
      <c r="E336" s="99"/>
      <c r="G336" s="127"/>
      <c r="I336" s="104" t="str">
        <f t="shared" si="3"/>
        <v/>
      </c>
      <c r="J336" s="110"/>
    </row>
    <row r="337" spans="1:10" ht="13.15" customHeight="1">
      <c r="B337" s="73"/>
      <c r="C337" s="73"/>
      <c r="D337" s="73"/>
      <c r="E337" s="73"/>
      <c r="F337" s="73"/>
      <c r="I337" s="117" t="str">
        <f t="shared" si="3"/>
        <v/>
      </c>
    </row>
    <row r="338" spans="1:10" s="119" customFormat="1" ht="13.15" customHeight="1">
      <c r="A338" s="106"/>
      <c r="B338" s="75" t="s">
        <v>317</v>
      </c>
      <c r="C338" s="56"/>
      <c r="D338" s="56"/>
      <c r="E338" s="56"/>
      <c r="F338" s="56"/>
      <c r="G338" s="37"/>
      <c r="I338" s="117" t="str">
        <f t="shared" si="3"/>
        <v/>
      </c>
      <c r="J338" s="118"/>
    </row>
    <row r="339" spans="1:10" ht="13.15" customHeight="1">
      <c r="B339" s="130" t="s">
        <v>269</v>
      </c>
      <c r="C339" s="73"/>
      <c r="D339" s="73"/>
      <c r="E339" s="73"/>
      <c r="F339" s="73"/>
      <c r="I339" s="117" t="str">
        <f t="shared" si="3"/>
        <v/>
      </c>
    </row>
    <row r="340" spans="1:10" ht="13.15" customHeight="1">
      <c r="B340" s="131" t="s">
        <v>581</v>
      </c>
      <c r="C340" s="73"/>
      <c r="D340" s="73"/>
      <c r="E340" s="73"/>
      <c r="F340" s="73"/>
      <c r="I340" s="117" t="str">
        <f t="shared" si="3"/>
        <v/>
      </c>
    </row>
    <row r="341" spans="1:10" ht="13.15" customHeight="1">
      <c r="B341" s="131" t="s">
        <v>318</v>
      </c>
      <c r="C341" s="73"/>
      <c r="D341" s="73"/>
      <c r="E341" s="73"/>
      <c r="F341" s="73"/>
      <c r="I341" s="117" t="str">
        <f t="shared" si="3"/>
        <v/>
      </c>
    </row>
    <row r="342" spans="1:10" ht="13.15" customHeight="1">
      <c r="B342" s="131" t="s">
        <v>444</v>
      </c>
      <c r="C342" s="73"/>
      <c r="D342" s="73"/>
      <c r="E342" s="73"/>
      <c r="F342" s="73"/>
    </row>
    <row r="343" spans="1:10" ht="13.15" customHeight="1">
      <c r="B343" s="131" t="s">
        <v>168</v>
      </c>
      <c r="C343" s="73"/>
      <c r="D343" s="73"/>
      <c r="E343" s="73"/>
      <c r="F343" s="73"/>
      <c r="I343" s="117" t="str">
        <f t="shared" si="3"/>
        <v/>
      </c>
    </row>
    <row r="344" spans="1:10" ht="13.15" customHeight="1">
      <c r="B344" s="131" t="s">
        <v>169</v>
      </c>
      <c r="C344" s="73"/>
      <c r="D344" s="73"/>
      <c r="E344" s="73"/>
      <c r="F344" s="73"/>
      <c r="I344" s="117" t="str">
        <f t="shared" si="3"/>
        <v/>
      </c>
    </row>
    <row r="345" spans="1:10" ht="13.15" customHeight="1">
      <c r="B345" s="76" t="s">
        <v>170</v>
      </c>
      <c r="C345" s="73"/>
      <c r="D345" s="73"/>
      <c r="E345" s="73"/>
      <c r="F345" s="73"/>
      <c r="I345" s="117" t="str">
        <f t="shared" si="3"/>
        <v/>
      </c>
    </row>
    <row r="346" spans="1:10" ht="13.15" customHeight="1">
      <c r="B346" s="76" t="s">
        <v>171</v>
      </c>
      <c r="C346" s="73"/>
      <c r="D346" s="73"/>
      <c r="E346" s="73"/>
      <c r="F346" s="73"/>
      <c r="I346" s="117" t="str">
        <f t="shared" si="3"/>
        <v/>
      </c>
    </row>
    <row r="347" spans="1:10" s="54" customFormat="1" ht="13.15" customHeight="1">
      <c r="A347" s="106"/>
      <c r="B347" s="77"/>
      <c r="E347" s="78"/>
      <c r="G347" s="79"/>
      <c r="I347" s="117" t="str">
        <f t="shared" si="3"/>
        <v/>
      </c>
      <c r="J347" s="118"/>
    </row>
    <row r="348" spans="1:10" ht="2.1" customHeight="1" thickBot="1">
      <c r="B348" s="80"/>
      <c r="C348" s="80"/>
      <c r="D348" s="80"/>
      <c r="E348" s="81"/>
      <c r="F348" s="80"/>
      <c r="G348" s="82"/>
      <c r="H348" s="80"/>
      <c r="I348" s="83"/>
    </row>
    <row r="349" spans="1:10" ht="13.15" customHeight="1">
      <c r="B349" s="32" t="s">
        <v>160</v>
      </c>
      <c r="C349" s="32"/>
      <c r="D349" s="32"/>
      <c r="E349" s="33"/>
      <c r="F349" s="32"/>
      <c r="G349" s="34"/>
      <c r="H349" s="32"/>
      <c r="I349" s="35">
        <f>SUM(I251:I348)</f>
        <v>0</v>
      </c>
    </row>
    <row r="350" spans="1:10" ht="13.15" customHeight="1">
      <c r="B350" s="113"/>
    </row>
    <row r="351" spans="1:10" ht="13.15" customHeight="1">
      <c r="B351" s="113"/>
    </row>
    <row r="352" spans="1:10" ht="13.15" customHeight="1">
      <c r="A352" s="106" t="s">
        <v>299</v>
      </c>
      <c r="B352" s="69" t="s">
        <v>592</v>
      </c>
      <c r="C352" s="69"/>
      <c r="D352" s="69"/>
      <c r="E352" s="70"/>
      <c r="F352" s="69"/>
      <c r="G352" s="71"/>
      <c r="H352" s="69"/>
      <c r="I352" s="72"/>
    </row>
    <row r="353" spans="1:10" ht="13.15" customHeight="1">
      <c r="B353" s="113"/>
    </row>
    <row r="354" spans="1:10" s="121" customFormat="1" ht="2.1" customHeight="1">
      <c r="A354" s="106"/>
      <c r="B354" s="41"/>
      <c r="C354" s="42"/>
      <c r="D354" s="42"/>
      <c r="E354" s="43"/>
      <c r="F354" s="42"/>
      <c r="G354" s="44"/>
      <c r="H354" s="42"/>
      <c r="I354" s="45"/>
      <c r="J354" s="118"/>
    </row>
    <row r="355" spans="1:10" ht="13.15" customHeight="1">
      <c r="B355" s="46" t="s">
        <v>26</v>
      </c>
      <c r="C355" s="47"/>
      <c r="D355" s="47"/>
      <c r="E355" s="48"/>
      <c r="F355" s="47"/>
      <c r="G355" s="49"/>
      <c r="H355" s="47"/>
      <c r="I355" s="50"/>
    </row>
    <row r="356" spans="1:10" s="121" customFormat="1" ht="2.1" customHeight="1">
      <c r="A356" s="106"/>
      <c r="B356" s="41"/>
      <c r="C356" s="42"/>
      <c r="D356" s="42"/>
      <c r="E356" s="43"/>
      <c r="F356" s="42"/>
      <c r="G356" s="44"/>
      <c r="H356" s="42"/>
      <c r="I356" s="45"/>
      <c r="J356" s="118"/>
    </row>
    <row r="357" spans="1:10" s="121" customFormat="1" ht="13.15" customHeight="1">
      <c r="A357" s="106"/>
      <c r="B357" s="84" t="s">
        <v>287</v>
      </c>
      <c r="C357" s="85"/>
      <c r="D357" s="85"/>
      <c r="E357" s="86"/>
      <c r="F357" s="85"/>
      <c r="G357" s="87"/>
      <c r="H357" s="85"/>
      <c r="I357" s="88"/>
      <c r="J357" s="118"/>
    </row>
    <row r="358" spans="1:10" s="121" customFormat="1" ht="13.15" customHeight="1">
      <c r="A358" s="106"/>
      <c r="B358" s="84" t="s">
        <v>288</v>
      </c>
      <c r="C358" s="85"/>
      <c r="D358" s="85"/>
      <c r="E358" s="86"/>
      <c r="F358" s="85"/>
      <c r="G358" s="87"/>
      <c r="H358" s="85"/>
      <c r="I358" s="88"/>
      <c r="J358" s="118"/>
    </row>
    <row r="359" spans="1:10" s="121" customFormat="1" ht="13.15" customHeight="1">
      <c r="A359" s="106"/>
      <c r="B359" s="84" t="s">
        <v>289</v>
      </c>
      <c r="C359" s="85"/>
      <c r="D359" s="85"/>
      <c r="E359" s="86"/>
      <c r="F359" s="85"/>
      <c r="G359" s="87"/>
      <c r="H359" s="85"/>
      <c r="I359" s="88"/>
      <c r="J359" s="118"/>
    </row>
    <row r="360" spans="1:10" s="121" customFormat="1" ht="13.15" customHeight="1">
      <c r="A360" s="106"/>
      <c r="B360" s="73" t="s">
        <v>2</v>
      </c>
      <c r="E360" s="115"/>
      <c r="G360" s="116"/>
      <c r="I360" s="55"/>
      <c r="J360" s="118"/>
    </row>
    <row r="361" spans="1:10" s="121" customFormat="1" ht="13.15" customHeight="1">
      <c r="A361" s="106"/>
      <c r="B361" s="73" t="s">
        <v>270</v>
      </c>
      <c r="E361" s="115"/>
      <c r="G361" s="116"/>
      <c r="I361" s="55"/>
      <c r="J361" s="118"/>
    </row>
    <row r="362" spans="1:10" s="121" customFormat="1" ht="13.15" customHeight="1">
      <c r="A362" s="106"/>
      <c r="B362" s="73" t="s">
        <v>340</v>
      </c>
      <c r="E362" s="115"/>
      <c r="G362" s="116"/>
      <c r="I362" s="55"/>
      <c r="J362" s="118"/>
    </row>
    <row r="363" spans="1:10" s="121" customFormat="1" ht="13.15" customHeight="1">
      <c r="A363" s="106"/>
      <c r="B363" s="56" t="s">
        <v>228</v>
      </c>
      <c r="E363" s="115"/>
      <c r="G363" s="116"/>
      <c r="I363" s="55"/>
      <c r="J363" s="118"/>
    </row>
    <row r="364" spans="1:10" s="121" customFormat="1" ht="13.15" customHeight="1">
      <c r="A364" s="106"/>
      <c r="B364" s="56" t="s">
        <v>229</v>
      </c>
      <c r="E364" s="115"/>
      <c r="G364" s="116"/>
      <c r="I364" s="55"/>
      <c r="J364" s="118"/>
    </row>
    <row r="365" spans="1:10" s="121" customFormat="1" ht="13.15" customHeight="1">
      <c r="A365" s="106"/>
      <c r="B365" s="56" t="s">
        <v>227</v>
      </c>
      <c r="E365" s="115"/>
      <c r="G365" s="116"/>
      <c r="I365" s="55"/>
      <c r="J365" s="118"/>
    </row>
    <row r="366" spans="1:10" s="121" customFormat="1" ht="13.15" customHeight="1">
      <c r="A366" s="106"/>
      <c r="B366" s="56" t="s">
        <v>341</v>
      </c>
      <c r="E366" s="115"/>
      <c r="G366" s="116"/>
      <c r="I366" s="55"/>
      <c r="J366" s="118"/>
    </row>
    <row r="367" spans="1:10" s="121" customFormat="1" ht="13.15" customHeight="1">
      <c r="A367" s="106"/>
      <c r="B367" s="89" t="s">
        <v>230</v>
      </c>
      <c r="E367" s="115"/>
      <c r="G367" s="116"/>
      <c r="I367" s="55"/>
      <c r="J367" s="118"/>
    </row>
    <row r="368" spans="1:10" s="121" customFormat="1" ht="13.15" customHeight="1">
      <c r="A368" s="106"/>
      <c r="B368" s="89" t="s">
        <v>166</v>
      </c>
      <c r="E368" s="115"/>
      <c r="G368" s="116"/>
      <c r="I368" s="55"/>
      <c r="J368" s="118"/>
    </row>
    <row r="369" spans="1:10" s="121" customFormat="1" ht="13.15" customHeight="1">
      <c r="A369" s="106"/>
      <c r="B369" s="89" t="s">
        <v>165</v>
      </c>
      <c r="E369" s="115"/>
      <c r="G369" s="116"/>
      <c r="I369" s="55"/>
      <c r="J369" s="118"/>
    </row>
    <row r="370" spans="1:10" s="121" customFormat="1" ht="13.15" customHeight="1">
      <c r="A370" s="106"/>
      <c r="B370" s="89" t="s">
        <v>280</v>
      </c>
      <c r="E370" s="115"/>
      <c r="G370" s="116"/>
      <c r="I370" s="55"/>
      <c r="J370" s="118"/>
    </row>
    <row r="371" spans="1:10" s="121" customFormat="1" ht="13.15" customHeight="1">
      <c r="A371" s="106"/>
      <c r="B371" s="89" t="s">
        <v>342</v>
      </c>
      <c r="E371" s="115"/>
      <c r="G371" s="116"/>
      <c r="I371" s="55"/>
      <c r="J371" s="118"/>
    </row>
    <row r="372" spans="1:10" s="121" customFormat="1" ht="13.15" customHeight="1">
      <c r="A372" s="106"/>
      <c r="B372" s="89" t="s">
        <v>343</v>
      </c>
      <c r="E372" s="115"/>
      <c r="G372" s="116"/>
      <c r="I372" s="55"/>
      <c r="J372" s="118"/>
    </row>
    <row r="373" spans="1:10" s="121" customFormat="1" ht="13.15" customHeight="1">
      <c r="A373" s="106"/>
      <c r="B373" s="89" t="s">
        <v>344</v>
      </c>
      <c r="E373" s="115"/>
      <c r="G373" s="116"/>
      <c r="I373" s="55"/>
      <c r="J373" s="118"/>
    </row>
    <row r="374" spans="1:10" s="121" customFormat="1" ht="13.15" customHeight="1">
      <c r="A374" s="106"/>
      <c r="B374" s="89" t="s">
        <v>345</v>
      </c>
      <c r="E374" s="115"/>
      <c r="G374" s="116"/>
      <c r="I374" s="55"/>
      <c r="J374" s="118"/>
    </row>
    <row r="375" spans="1:10" s="121" customFormat="1" ht="13.15" customHeight="1">
      <c r="A375" s="106"/>
      <c r="B375" s="89" t="s">
        <v>281</v>
      </c>
      <c r="E375" s="115"/>
      <c r="G375" s="116"/>
      <c r="I375" s="55"/>
      <c r="J375" s="118"/>
    </row>
    <row r="376" spans="1:10" s="121" customFormat="1" ht="3.2" customHeight="1">
      <c r="A376" s="106"/>
      <c r="B376" s="41"/>
      <c r="C376" s="42"/>
      <c r="D376" s="42"/>
      <c r="E376" s="43"/>
      <c r="F376" s="42"/>
      <c r="G376" s="44"/>
      <c r="H376" s="42"/>
      <c r="I376" s="45"/>
      <c r="J376" s="118"/>
    </row>
    <row r="377" spans="1:10" s="119" customFormat="1" ht="13.15" customHeight="1">
      <c r="A377" s="106"/>
      <c r="B377" s="56" t="s">
        <v>367</v>
      </c>
      <c r="E377" s="36"/>
      <c r="G377" s="37"/>
      <c r="I377" s="2"/>
      <c r="J377" s="118"/>
    </row>
    <row r="378" spans="1:10" s="119" customFormat="1" ht="13.15" customHeight="1">
      <c r="A378" s="106"/>
      <c r="B378" s="56" t="s">
        <v>368</v>
      </c>
      <c r="E378" s="36"/>
      <c r="G378" s="37"/>
      <c r="I378" s="2"/>
      <c r="J378" s="118"/>
    </row>
    <row r="379" spans="1:10" s="119" customFormat="1" ht="13.15" customHeight="1">
      <c r="A379" s="106"/>
      <c r="B379" s="56" t="s">
        <v>369</v>
      </c>
      <c r="E379" s="36"/>
      <c r="G379" s="37"/>
      <c r="I379" s="2"/>
      <c r="J379" s="118"/>
    </row>
    <row r="380" spans="1:10" s="121" customFormat="1" ht="3.2" customHeight="1">
      <c r="A380" s="106"/>
      <c r="B380" s="90"/>
      <c r="C380" s="42"/>
      <c r="D380" s="42"/>
      <c r="E380" s="43"/>
      <c r="F380" s="42"/>
      <c r="G380" s="44"/>
      <c r="H380" s="42"/>
      <c r="I380" s="45"/>
      <c r="J380" s="118"/>
    </row>
    <row r="381" spans="1:10" s="121" customFormat="1" ht="13.15" customHeight="1">
      <c r="A381" s="106"/>
      <c r="B381" s="73" t="s">
        <v>43</v>
      </c>
      <c r="E381" s="115"/>
      <c r="G381" s="116"/>
      <c r="I381" s="55"/>
      <c r="J381" s="118"/>
    </row>
    <row r="382" spans="1:10" s="121" customFormat="1" ht="13.15" customHeight="1">
      <c r="A382" s="106"/>
      <c r="B382" s="73" t="s">
        <v>44</v>
      </c>
      <c r="E382" s="115"/>
      <c r="G382" s="116"/>
      <c r="I382" s="55"/>
      <c r="J382" s="118"/>
    </row>
    <row r="383" spans="1:10" s="121" customFormat="1" ht="13.15" customHeight="1">
      <c r="A383" s="106"/>
      <c r="B383" s="73" t="s">
        <v>231</v>
      </c>
      <c r="E383" s="115"/>
      <c r="G383" s="116"/>
      <c r="I383" s="55"/>
      <c r="J383" s="118"/>
    </row>
    <row r="384" spans="1:10" s="121" customFormat="1" ht="13.15" customHeight="1">
      <c r="A384" s="106"/>
      <c r="B384" s="73" t="s">
        <v>13</v>
      </c>
      <c r="E384" s="115"/>
      <c r="G384" s="116"/>
      <c r="I384" s="55"/>
      <c r="J384" s="118"/>
    </row>
    <row r="385" spans="1:10" s="121" customFormat="1" ht="13.15" customHeight="1">
      <c r="A385" s="106"/>
      <c r="B385" s="73" t="s">
        <v>233</v>
      </c>
      <c r="E385" s="115"/>
      <c r="G385" s="116"/>
      <c r="I385" s="55"/>
      <c r="J385" s="118"/>
    </row>
    <row r="386" spans="1:10" s="121" customFormat="1" ht="13.15" customHeight="1">
      <c r="A386" s="106"/>
      <c r="B386" s="73" t="s">
        <v>232</v>
      </c>
      <c r="E386" s="115"/>
      <c r="G386" s="116"/>
      <c r="I386" s="55"/>
      <c r="J386" s="118"/>
    </row>
    <row r="387" spans="1:10" s="121" customFormat="1" ht="3.2" customHeight="1">
      <c r="A387" s="106"/>
      <c r="B387" s="41"/>
      <c r="C387" s="42"/>
      <c r="D387" s="42"/>
      <c r="E387" s="43"/>
      <c r="F387" s="42"/>
      <c r="G387" s="44"/>
      <c r="H387" s="42"/>
      <c r="I387" s="45"/>
      <c r="J387" s="118"/>
    </row>
    <row r="388" spans="1:10" s="119" customFormat="1" ht="13.15" customHeight="1">
      <c r="A388" s="106"/>
      <c r="B388" s="119" t="s">
        <v>346</v>
      </c>
      <c r="E388" s="36"/>
      <c r="G388" s="37"/>
      <c r="I388" s="2"/>
      <c r="J388" s="118"/>
    </row>
    <row r="389" spans="1:10" s="119" customFormat="1" ht="13.15" customHeight="1">
      <c r="A389" s="106"/>
      <c r="B389" s="119" t="s">
        <v>347</v>
      </c>
      <c r="E389" s="36"/>
      <c r="G389" s="37"/>
      <c r="I389" s="2"/>
      <c r="J389" s="118"/>
    </row>
    <row r="390" spans="1:10" s="119" customFormat="1" ht="13.15" customHeight="1">
      <c r="A390" s="106"/>
      <c r="B390" s="119" t="s">
        <v>348</v>
      </c>
      <c r="E390" s="36"/>
      <c r="G390" s="37"/>
      <c r="I390" s="2"/>
      <c r="J390" s="118"/>
    </row>
    <row r="391" spans="1:10" s="119" customFormat="1" ht="13.15" customHeight="1">
      <c r="A391" s="106"/>
      <c r="B391" s="119" t="s">
        <v>349</v>
      </c>
      <c r="E391" s="36"/>
      <c r="G391" s="37"/>
      <c r="I391" s="2"/>
      <c r="J391" s="118"/>
    </row>
    <row r="392" spans="1:10" s="119" customFormat="1" ht="13.15" customHeight="1">
      <c r="A392" s="106"/>
      <c r="B392" s="119" t="s">
        <v>182</v>
      </c>
      <c r="E392" s="36"/>
      <c r="G392" s="37"/>
      <c r="I392" s="2"/>
      <c r="J392" s="118"/>
    </row>
    <row r="393" spans="1:10" s="121" customFormat="1" ht="3.2" customHeight="1">
      <c r="A393" s="106"/>
      <c r="B393" s="41"/>
      <c r="C393" s="42"/>
      <c r="D393" s="42"/>
      <c r="E393" s="43"/>
      <c r="F393" s="42"/>
      <c r="G393" s="44"/>
      <c r="H393" s="42"/>
      <c r="I393" s="45"/>
      <c r="J393" s="118"/>
    </row>
    <row r="394" spans="1:10" s="119" customFormat="1" ht="13.15" customHeight="1">
      <c r="A394" s="106"/>
      <c r="B394" s="119" t="s">
        <v>133</v>
      </c>
      <c r="E394" s="36"/>
      <c r="G394" s="37"/>
      <c r="I394" s="2"/>
      <c r="J394" s="96"/>
    </row>
    <row r="395" spans="1:10" s="119" customFormat="1" ht="13.15" customHeight="1">
      <c r="A395" s="106"/>
      <c r="B395" s="119" t="s">
        <v>134</v>
      </c>
      <c r="E395" s="36"/>
      <c r="G395" s="37"/>
      <c r="I395" s="2"/>
      <c r="J395" s="96"/>
    </row>
    <row r="396" spans="1:10" s="119" customFormat="1" ht="13.15" customHeight="1">
      <c r="A396" s="106"/>
      <c r="B396" s="119" t="s">
        <v>234</v>
      </c>
      <c r="E396" s="36"/>
      <c r="G396" s="37"/>
      <c r="I396" s="2"/>
      <c r="J396" s="96"/>
    </row>
    <row r="397" spans="1:10" s="119" customFormat="1" ht="13.15" customHeight="1">
      <c r="A397" s="106"/>
      <c r="B397" s="119" t="s">
        <v>235</v>
      </c>
      <c r="E397" s="36"/>
      <c r="G397" s="37"/>
      <c r="I397" s="2"/>
      <c r="J397" s="96"/>
    </row>
    <row r="398" spans="1:10" s="119" customFormat="1" ht="13.15" customHeight="1">
      <c r="A398" s="106"/>
      <c r="B398" s="119" t="s">
        <v>135</v>
      </c>
      <c r="E398" s="36"/>
      <c r="G398" s="37"/>
      <c r="I398" s="2"/>
      <c r="J398" s="96"/>
    </row>
    <row r="399" spans="1:10" s="119" customFormat="1" ht="13.15" customHeight="1">
      <c r="A399" s="106"/>
      <c r="B399" s="119" t="s">
        <v>278</v>
      </c>
      <c r="E399" s="36"/>
      <c r="G399" s="37"/>
      <c r="I399" s="2"/>
      <c r="J399" s="96"/>
    </row>
    <row r="400" spans="1:10" s="119" customFormat="1" ht="13.15" customHeight="1">
      <c r="A400" s="106"/>
      <c r="B400" s="119" t="s">
        <v>279</v>
      </c>
      <c r="E400" s="36"/>
      <c r="G400" s="37"/>
      <c r="I400" s="2"/>
      <c r="J400" s="96"/>
    </row>
    <row r="401" spans="1:10" s="119" customFormat="1" ht="13.15" customHeight="1">
      <c r="A401" s="106"/>
      <c r="B401" s="119" t="s">
        <v>272</v>
      </c>
      <c r="E401" s="36"/>
      <c r="G401" s="37"/>
      <c r="I401" s="2"/>
      <c r="J401" s="96"/>
    </row>
    <row r="402" spans="1:10" s="121" customFormat="1" ht="3.2" customHeight="1">
      <c r="A402" s="106"/>
      <c r="B402" s="41"/>
      <c r="C402" s="42"/>
      <c r="D402" s="42"/>
      <c r="E402" s="43"/>
      <c r="F402" s="42"/>
      <c r="G402" s="44"/>
      <c r="H402" s="42"/>
      <c r="I402" s="45"/>
      <c r="J402" s="118"/>
    </row>
    <row r="403" spans="1:10" ht="13.15" customHeight="1">
      <c r="G403" s="122"/>
      <c r="I403" s="117" t="str">
        <f t="shared" ref="I403:I466" si="4">IF(ABS($E403*G403)&gt;0,$E403*G403,"")</f>
        <v/>
      </c>
    </row>
    <row r="404" spans="1:10" ht="13.15" customHeight="1">
      <c r="B404" s="114" t="s">
        <v>404</v>
      </c>
      <c r="G404" s="122"/>
      <c r="I404" s="117" t="str">
        <f t="shared" si="4"/>
        <v/>
      </c>
    </row>
    <row r="405" spans="1:10" ht="13.15" customHeight="1">
      <c r="B405" s="120"/>
      <c r="I405" s="117" t="str">
        <f t="shared" si="4"/>
        <v/>
      </c>
    </row>
    <row r="406" spans="1:10" ht="13.15" customHeight="1">
      <c r="A406" s="106" t="s">
        <v>47</v>
      </c>
      <c r="B406" s="113" t="s">
        <v>324</v>
      </c>
      <c r="I406" s="117" t="str">
        <f t="shared" si="4"/>
        <v/>
      </c>
    </row>
    <row r="407" spans="1:10" ht="13.15" customHeight="1">
      <c r="B407" s="123" t="s">
        <v>45</v>
      </c>
      <c r="I407" s="117" t="str">
        <f t="shared" si="4"/>
        <v/>
      </c>
    </row>
    <row r="408" spans="1:10" ht="13.15" customHeight="1">
      <c r="B408" s="113" t="s">
        <v>319</v>
      </c>
      <c r="I408" s="117" t="str">
        <f t="shared" si="4"/>
        <v/>
      </c>
    </row>
    <row r="409" spans="1:10" ht="13.15" customHeight="1">
      <c r="B409" s="113" t="s">
        <v>405</v>
      </c>
      <c r="I409" s="117" t="str">
        <f t="shared" si="4"/>
        <v/>
      </c>
    </row>
    <row r="410" spans="1:10" ht="13.15" customHeight="1">
      <c r="B410" s="113" t="s">
        <v>321</v>
      </c>
      <c r="I410" s="117" t="str">
        <f t="shared" si="4"/>
        <v/>
      </c>
    </row>
    <row r="411" spans="1:10" ht="13.15" customHeight="1">
      <c r="B411" s="113" t="s">
        <v>406</v>
      </c>
    </row>
    <row r="412" spans="1:10" ht="13.15" customHeight="1">
      <c r="B412" s="120" t="s">
        <v>322</v>
      </c>
      <c r="I412" s="117" t="str">
        <f t="shared" si="4"/>
        <v/>
      </c>
    </row>
    <row r="413" spans="1:10" ht="13.15" customHeight="1">
      <c r="I413" s="117" t="str">
        <f t="shared" si="4"/>
        <v/>
      </c>
    </row>
    <row r="414" spans="1:10" ht="13.15" customHeight="1">
      <c r="C414" s="113" t="s">
        <v>30</v>
      </c>
      <c r="E414" s="115">
        <v>15</v>
      </c>
      <c r="G414" s="122"/>
      <c r="I414" s="117" t="str">
        <f t="shared" si="4"/>
        <v/>
      </c>
    </row>
    <row r="415" spans="1:10" ht="13.15" customHeight="1">
      <c r="G415" s="122"/>
      <c r="I415" s="117" t="str">
        <f t="shared" si="4"/>
        <v/>
      </c>
    </row>
    <row r="416" spans="1:10" ht="13.15" customHeight="1">
      <c r="G416" s="122"/>
      <c r="I416" s="117" t="str">
        <f t="shared" si="4"/>
        <v/>
      </c>
    </row>
    <row r="417" spans="1:9" ht="13.15" customHeight="1">
      <c r="A417" s="106" t="s">
        <v>14</v>
      </c>
      <c r="B417" s="113" t="s">
        <v>323</v>
      </c>
      <c r="G417" s="122"/>
      <c r="I417" s="117" t="str">
        <f t="shared" si="4"/>
        <v/>
      </c>
    </row>
    <row r="418" spans="1:9" ht="13.15" customHeight="1">
      <c r="B418" s="113" t="s">
        <v>409</v>
      </c>
      <c r="G418" s="122"/>
    </row>
    <row r="419" spans="1:9" ht="13.15" customHeight="1">
      <c r="B419" s="113" t="s">
        <v>319</v>
      </c>
      <c r="G419" s="122"/>
      <c r="I419" s="117" t="str">
        <f t="shared" si="4"/>
        <v/>
      </c>
    </row>
    <row r="420" spans="1:9" ht="13.15" customHeight="1">
      <c r="B420" s="113" t="s">
        <v>320</v>
      </c>
      <c r="G420" s="122"/>
      <c r="I420" s="117" t="str">
        <f t="shared" si="4"/>
        <v/>
      </c>
    </row>
    <row r="421" spans="1:9" ht="13.15" customHeight="1">
      <c r="B421" s="113" t="s">
        <v>321</v>
      </c>
      <c r="G421" s="122"/>
      <c r="I421" s="117" t="str">
        <f t="shared" si="4"/>
        <v/>
      </c>
    </row>
    <row r="422" spans="1:9" ht="13.15" customHeight="1">
      <c r="B422" s="120" t="s">
        <v>322</v>
      </c>
      <c r="G422" s="122"/>
      <c r="I422" s="117" t="str">
        <f t="shared" si="4"/>
        <v/>
      </c>
    </row>
    <row r="423" spans="1:9" ht="13.15" customHeight="1">
      <c r="G423" s="122"/>
      <c r="I423" s="117" t="str">
        <f t="shared" si="4"/>
        <v/>
      </c>
    </row>
    <row r="424" spans="1:9" ht="13.15" customHeight="1">
      <c r="C424" s="113" t="s">
        <v>30</v>
      </c>
      <c r="E424" s="115">
        <v>8</v>
      </c>
      <c r="G424" s="122"/>
      <c r="I424" s="117" t="str">
        <f t="shared" si="4"/>
        <v/>
      </c>
    </row>
    <row r="425" spans="1:9" ht="13.15" customHeight="1">
      <c r="G425" s="122"/>
      <c r="I425" s="117" t="str">
        <f t="shared" si="4"/>
        <v/>
      </c>
    </row>
    <row r="426" spans="1:9" ht="13.15" customHeight="1">
      <c r="G426" s="122"/>
      <c r="I426" s="117" t="str">
        <f t="shared" si="4"/>
        <v/>
      </c>
    </row>
    <row r="427" spans="1:9" ht="13.15" customHeight="1">
      <c r="A427" s="106" t="s">
        <v>77</v>
      </c>
      <c r="B427" s="113" t="s">
        <v>407</v>
      </c>
      <c r="I427" s="117" t="str">
        <f t="shared" si="4"/>
        <v/>
      </c>
    </row>
    <row r="428" spans="1:9" ht="13.15" customHeight="1">
      <c r="B428" s="113" t="s">
        <v>408</v>
      </c>
      <c r="I428" s="117" t="str">
        <f t="shared" si="4"/>
        <v/>
      </c>
    </row>
    <row r="429" spans="1:9" ht="13.15" customHeight="1">
      <c r="B429" s="113" t="s">
        <v>186</v>
      </c>
      <c r="I429" s="117" t="str">
        <f t="shared" si="4"/>
        <v/>
      </c>
    </row>
    <row r="430" spans="1:9" ht="13.15" customHeight="1">
      <c r="I430" s="117" t="str">
        <f t="shared" si="4"/>
        <v/>
      </c>
    </row>
    <row r="431" spans="1:9" ht="13.15" customHeight="1">
      <c r="C431" s="113" t="s">
        <v>17</v>
      </c>
      <c r="E431" s="115">
        <v>40</v>
      </c>
      <c r="I431" s="117" t="str">
        <f t="shared" si="4"/>
        <v/>
      </c>
    </row>
    <row r="432" spans="1:9" ht="13.15" customHeight="1">
      <c r="I432" s="117" t="str">
        <f t="shared" si="4"/>
        <v/>
      </c>
    </row>
    <row r="433" spans="1:9" ht="13.15" customHeight="1">
      <c r="I433" s="117" t="str">
        <f t="shared" si="4"/>
        <v/>
      </c>
    </row>
    <row r="434" spans="1:9" ht="13.15" customHeight="1">
      <c r="A434" s="106" t="s">
        <v>16</v>
      </c>
      <c r="B434" s="113" t="s">
        <v>34</v>
      </c>
      <c r="I434" s="117" t="str">
        <f t="shared" si="4"/>
        <v/>
      </c>
    </row>
    <row r="435" spans="1:9" ht="13.15" customHeight="1">
      <c r="B435" s="113" t="s">
        <v>7</v>
      </c>
      <c r="I435" s="117" t="str">
        <f t="shared" si="4"/>
        <v/>
      </c>
    </row>
    <row r="436" spans="1:9" ht="13.15" customHeight="1">
      <c r="B436" s="113" t="s">
        <v>108</v>
      </c>
      <c r="I436" s="117" t="str">
        <f t="shared" si="4"/>
        <v/>
      </c>
    </row>
    <row r="437" spans="1:9" ht="13.15" customHeight="1">
      <c r="B437" s="113" t="s">
        <v>107</v>
      </c>
      <c r="I437" s="117" t="str">
        <f t="shared" si="4"/>
        <v/>
      </c>
    </row>
    <row r="438" spans="1:9" ht="13.15" customHeight="1">
      <c r="B438" s="124" t="s">
        <v>46</v>
      </c>
      <c r="I438" s="117" t="str">
        <f t="shared" si="4"/>
        <v/>
      </c>
    </row>
    <row r="439" spans="1:9" ht="13.15" customHeight="1">
      <c r="I439" s="117" t="str">
        <f t="shared" si="4"/>
        <v/>
      </c>
    </row>
    <row r="440" spans="1:9" ht="13.15" customHeight="1">
      <c r="C440" s="113" t="s">
        <v>17</v>
      </c>
      <c r="E440" s="115">
        <v>40</v>
      </c>
      <c r="I440" s="117" t="str">
        <f t="shared" si="4"/>
        <v/>
      </c>
    </row>
    <row r="441" spans="1:9" ht="13.15" customHeight="1">
      <c r="I441" s="117" t="str">
        <f t="shared" si="4"/>
        <v/>
      </c>
    </row>
    <row r="442" spans="1:9" ht="13.15" customHeight="1">
      <c r="I442" s="117" t="str">
        <f t="shared" si="4"/>
        <v/>
      </c>
    </row>
    <row r="443" spans="1:9" ht="13.15" customHeight="1">
      <c r="A443" s="106" t="s">
        <v>18</v>
      </c>
      <c r="B443" s="113" t="s">
        <v>376</v>
      </c>
      <c r="I443" s="117" t="str">
        <f t="shared" si="4"/>
        <v/>
      </c>
    </row>
    <row r="444" spans="1:9" ht="13.15" customHeight="1">
      <c r="B444" s="113" t="s">
        <v>410</v>
      </c>
      <c r="I444" s="117" t="str">
        <f t="shared" si="4"/>
        <v/>
      </c>
    </row>
    <row r="445" spans="1:9" ht="13.15" customHeight="1">
      <c r="B445" s="113" t="s">
        <v>295</v>
      </c>
      <c r="I445" s="117" t="str">
        <f t="shared" si="4"/>
        <v/>
      </c>
    </row>
    <row r="446" spans="1:9" ht="13.15" customHeight="1">
      <c r="B446" s="113" t="s">
        <v>175</v>
      </c>
      <c r="I446" s="117" t="str">
        <f t="shared" si="4"/>
        <v/>
      </c>
    </row>
    <row r="447" spans="1:9" ht="13.15" customHeight="1">
      <c r="B447" s="113" t="s">
        <v>411</v>
      </c>
      <c r="I447" s="117" t="str">
        <f t="shared" si="4"/>
        <v/>
      </c>
    </row>
    <row r="448" spans="1:9" ht="13.15" customHeight="1">
      <c r="B448" s="113" t="s">
        <v>356</v>
      </c>
      <c r="I448" s="117" t="str">
        <f t="shared" si="4"/>
        <v/>
      </c>
    </row>
    <row r="449" spans="1:9" ht="13.15" customHeight="1">
      <c r="B449" s="113" t="s">
        <v>158</v>
      </c>
      <c r="I449" s="117" t="str">
        <f t="shared" si="4"/>
        <v/>
      </c>
    </row>
    <row r="450" spans="1:9" ht="13.15" customHeight="1">
      <c r="I450" s="117" t="str">
        <f t="shared" si="4"/>
        <v/>
      </c>
    </row>
    <row r="451" spans="1:9" ht="13.15" customHeight="1">
      <c r="C451" s="113" t="s">
        <v>30</v>
      </c>
      <c r="E451" s="115">
        <v>15</v>
      </c>
      <c r="I451" s="117" t="str">
        <f t="shared" si="4"/>
        <v/>
      </c>
    </row>
    <row r="452" spans="1:9" ht="13.15" customHeight="1">
      <c r="I452" s="117" t="str">
        <f t="shared" si="4"/>
        <v/>
      </c>
    </row>
    <row r="453" spans="1:9" ht="13.15" customHeight="1">
      <c r="I453" s="117" t="str">
        <f t="shared" si="4"/>
        <v/>
      </c>
    </row>
    <row r="454" spans="1:9" ht="13.15" customHeight="1">
      <c r="A454" s="106" t="s">
        <v>19</v>
      </c>
      <c r="B454" s="113" t="s">
        <v>157</v>
      </c>
      <c r="I454" s="117" t="str">
        <f t="shared" si="4"/>
        <v/>
      </c>
    </row>
    <row r="455" spans="1:9" ht="13.15" customHeight="1">
      <c r="B455" s="113" t="s">
        <v>412</v>
      </c>
      <c r="I455" s="117" t="str">
        <f t="shared" si="4"/>
        <v/>
      </c>
    </row>
    <row r="456" spans="1:9" ht="13.15" customHeight="1">
      <c r="B456" s="113" t="s">
        <v>184</v>
      </c>
      <c r="I456" s="117" t="str">
        <f t="shared" si="4"/>
        <v/>
      </c>
    </row>
    <row r="457" spans="1:9" ht="13.15" customHeight="1">
      <c r="I457" s="117" t="str">
        <f t="shared" si="4"/>
        <v/>
      </c>
    </row>
    <row r="458" spans="1:9" ht="13.15" customHeight="1">
      <c r="C458" s="113" t="s">
        <v>17</v>
      </c>
      <c r="E458" s="115">
        <v>40</v>
      </c>
      <c r="I458" s="117" t="str">
        <f t="shared" si="4"/>
        <v/>
      </c>
    </row>
    <row r="459" spans="1:9" ht="13.15" customHeight="1">
      <c r="I459" s="117" t="str">
        <f t="shared" si="4"/>
        <v/>
      </c>
    </row>
    <row r="460" spans="1:9" ht="13.15" customHeight="1">
      <c r="I460" s="117" t="str">
        <f t="shared" si="4"/>
        <v/>
      </c>
    </row>
    <row r="461" spans="1:9" ht="13.15" customHeight="1">
      <c r="A461" s="106" t="s">
        <v>92</v>
      </c>
      <c r="B461" s="113" t="s">
        <v>419</v>
      </c>
      <c r="I461" s="117" t="str">
        <f t="shared" si="4"/>
        <v/>
      </c>
    </row>
    <row r="462" spans="1:9" ht="13.15" customHeight="1">
      <c r="B462" s="113" t="s">
        <v>413</v>
      </c>
      <c r="I462" s="117" t="str">
        <f t="shared" si="4"/>
        <v/>
      </c>
    </row>
    <row r="463" spans="1:9" ht="13.15" customHeight="1">
      <c r="B463" s="113" t="s">
        <v>414</v>
      </c>
      <c r="I463" s="117" t="str">
        <f t="shared" si="4"/>
        <v/>
      </c>
    </row>
    <row r="464" spans="1:9" ht="13.15" customHeight="1">
      <c r="B464" s="114" t="s">
        <v>415</v>
      </c>
      <c r="I464" s="117" t="str">
        <f t="shared" si="4"/>
        <v/>
      </c>
    </row>
    <row r="465" spans="1:9" ht="13.15" customHeight="1">
      <c r="B465" s="114" t="s">
        <v>416</v>
      </c>
      <c r="I465" s="117" t="str">
        <f t="shared" si="4"/>
        <v/>
      </c>
    </row>
    <row r="466" spans="1:9" ht="13.15" customHeight="1">
      <c r="B466" s="114" t="s">
        <v>417</v>
      </c>
      <c r="I466" s="117" t="str">
        <f t="shared" si="4"/>
        <v/>
      </c>
    </row>
    <row r="467" spans="1:9" ht="13.15" customHeight="1">
      <c r="B467" s="114" t="s">
        <v>418</v>
      </c>
      <c r="I467" s="117" t="str">
        <f t="shared" ref="I467:I503" si="5">IF(ABS($E467*G467)&gt;0,$E467*G467,"")</f>
        <v/>
      </c>
    </row>
    <row r="468" spans="1:9" ht="13.15" customHeight="1">
      <c r="B468" s="114" t="s">
        <v>420</v>
      </c>
      <c r="I468" s="117" t="str">
        <f t="shared" si="5"/>
        <v/>
      </c>
    </row>
    <row r="469" spans="1:9" ht="13.15" customHeight="1">
      <c r="I469" s="117" t="str">
        <f t="shared" si="5"/>
        <v/>
      </c>
    </row>
    <row r="470" spans="1:9" ht="13.15" customHeight="1">
      <c r="C470" s="113" t="s">
        <v>99</v>
      </c>
      <c r="E470" s="115">
        <v>1</v>
      </c>
      <c r="I470" s="117" t="str">
        <f t="shared" si="5"/>
        <v/>
      </c>
    </row>
    <row r="471" spans="1:9" ht="13.15" customHeight="1">
      <c r="I471" s="117" t="str">
        <f t="shared" si="5"/>
        <v/>
      </c>
    </row>
    <row r="472" spans="1:9" ht="13.15" customHeight="1">
      <c r="I472" s="117" t="str">
        <f t="shared" si="5"/>
        <v/>
      </c>
    </row>
    <row r="473" spans="1:9" ht="13.15" customHeight="1">
      <c r="A473" s="106" t="s">
        <v>50</v>
      </c>
      <c r="B473" s="113" t="s">
        <v>421</v>
      </c>
      <c r="I473" s="117" t="str">
        <f t="shared" si="5"/>
        <v/>
      </c>
    </row>
    <row r="474" spans="1:9" ht="13.15" customHeight="1">
      <c r="B474" s="120" t="s">
        <v>423</v>
      </c>
      <c r="I474" s="117" t="str">
        <f t="shared" si="5"/>
        <v/>
      </c>
    </row>
    <row r="475" spans="1:9" ht="13.15" customHeight="1">
      <c r="B475" s="113" t="s">
        <v>422</v>
      </c>
      <c r="I475" s="117" t="str">
        <f>IF(ABS($E475*G475)&gt;0,$E475*G475,"")</f>
        <v/>
      </c>
    </row>
    <row r="476" spans="1:9" ht="13.15" customHeight="1">
      <c r="B476" s="125" t="s">
        <v>424</v>
      </c>
      <c r="I476" s="117" t="str">
        <f t="shared" si="5"/>
        <v/>
      </c>
    </row>
    <row r="477" spans="1:9" ht="13.15" customHeight="1">
      <c r="B477" s="125" t="s">
        <v>425</v>
      </c>
      <c r="I477" s="117" t="str">
        <f t="shared" si="5"/>
        <v/>
      </c>
    </row>
    <row r="478" spans="1:9" ht="13.15" customHeight="1">
      <c r="B478" s="125" t="s">
        <v>426</v>
      </c>
      <c r="G478" s="122"/>
      <c r="I478" s="117" t="str">
        <f t="shared" si="5"/>
        <v/>
      </c>
    </row>
    <row r="479" spans="1:9" ht="13.15" customHeight="1">
      <c r="B479" s="125" t="s">
        <v>427</v>
      </c>
      <c r="G479" s="122"/>
      <c r="I479" s="117" t="str">
        <f t="shared" si="5"/>
        <v/>
      </c>
    </row>
    <row r="480" spans="1:9" ht="13.15" customHeight="1">
      <c r="I480" s="117" t="str">
        <f t="shared" si="5"/>
        <v/>
      </c>
    </row>
    <row r="481" spans="1:10" ht="13.15" customHeight="1">
      <c r="C481" s="113" t="s">
        <v>17</v>
      </c>
      <c r="E481" s="115">
        <v>27</v>
      </c>
      <c r="I481" s="117" t="str">
        <f t="shared" si="5"/>
        <v/>
      </c>
    </row>
    <row r="482" spans="1:10" ht="13.15" customHeight="1">
      <c r="I482" s="117" t="str">
        <f t="shared" si="5"/>
        <v/>
      </c>
    </row>
    <row r="483" spans="1:10" ht="13.15" customHeight="1">
      <c r="B483" s="113"/>
      <c r="I483" s="117" t="str">
        <f t="shared" si="5"/>
        <v/>
      </c>
    </row>
    <row r="484" spans="1:10" ht="13.15" customHeight="1">
      <c r="A484" s="106" t="s">
        <v>35</v>
      </c>
      <c r="B484" s="113" t="s">
        <v>130</v>
      </c>
      <c r="I484" s="117" t="str">
        <f t="shared" si="5"/>
        <v/>
      </c>
    </row>
    <row r="485" spans="1:10" s="128" customFormat="1" ht="13.15" customHeight="1">
      <c r="A485" s="106"/>
      <c r="B485" s="136" t="s">
        <v>128</v>
      </c>
      <c r="E485" s="99"/>
      <c r="G485" s="127"/>
      <c r="I485" s="104" t="str">
        <f t="shared" si="5"/>
        <v/>
      </c>
      <c r="J485" s="110"/>
    </row>
    <row r="486" spans="1:10" s="128" customFormat="1" ht="13.15" customHeight="1">
      <c r="A486" s="106"/>
      <c r="B486" s="128" t="s">
        <v>446</v>
      </c>
      <c r="E486" s="99"/>
      <c r="G486" s="127"/>
      <c r="I486" s="104" t="str">
        <f t="shared" si="5"/>
        <v/>
      </c>
      <c r="J486" s="110"/>
    </row>
    <row r="487" spans="1:10" ht="13.15" customHeight="1">
      <c r="B487" s="113" t="s">
        <v>106</v>
      </c>
      <c r="I487" s="117" t="str">
        <f t="shared" si="5"/>
        <v/>
      </c>
    </row>
    <row r="488" spans="1:10" ht="13.15" customHeight="1">
      <c r="B488" s="59" t="s">
        <v>131</v>
      </c>
      <c r="I488" s="117" t="str">
        <f t="shared" si="5"/>
        <v/>
      </c>
    </row>
    <row r="489" spans="1:10" ht="13.15" customHeight="1">
      <c r="B489" s="113" t="s">
        <v>445</v>
      </c>
      <c r="I489" s="117" t="str">
        <f t="shared" si="5"/>
        <v/>
      </c>
    </row>
    <row r="490" spans="1:10" ht="13.15" customHeight="1">
      <c r="B490" s="59" t="s">
        <v>325</v>
      </c>
      <c r="I490" s="117" t="str">
        <f t="shared" si="5"/>
        <v/>
      </c>
    </row>
    <row r="491" spans="1:10" ht="13.15" customHeight="1">
      <c r="B491" s="59" t="s">
        <v>129</v>
      </c>
      <c r="I491" s="117" t="str">
        <f t="shared" si="5"/>
        <v/>
      </c>
    </row>
    <row r="492" spans="1:10" ht="13.15" customHeight="1">
      <c r="B492" s="59" t="s">
        <v>105</v>
      </c>
      <c r="I492" s="117" t="str">
        <f t="shared" si="5"/>
        <v/>
      </c>
    </row>
    <row r="493" spans="1:10" ht="13.15" customHeight="1">
      <c r="B493" s="113"/>
      <c r="I493" s="117" t="str">
        <f t="shared" si="5"/>
        <v/>
      </c>
    </row>
    <row r="494" spans="1:10" ht="13.15" customHeight="1">
      <c r="B494" s="113"/>
      <c r="C494" s="113" t="s">
        <v>17</v>
      </c>
      <c r="E494" s="115">
        <v>30</v>
      </c>
      <c r="F494" s="1"/>
      <c r="I494" s="117" t="str">
        <f t="shared" si="5"/>
        <v/>
      </c>
    </row>
    <row r="495" spans="1:10" ht="13.15" customHeight="1">
      <c r="B495" s="113"/>
      <c r="I495" s="117" t="str">
        <f t="shared" si="5"/>
        <v/>
      </c>
    </row>
    <row r="496" spans="1:10" ht="13.15" customHeight="1">
      <c r="G496" s="122"/>
      <c r="I496" s="117" t="str">
        <f t="shared" si="5"/>
        <v/>
      </c>
    </row>
    <row r="497" spans="1:9" ht="13.15" customHeight="1">
      <c r="B497" s="114" t="s">
        <v>447</v>
      </c>
      <c r="G497" s="122"/>
      <c r="I497" s="117" t="str">
        <f t="shared" si="5"/>
        <v/>
      </c>
    </row>
    <row r="498" spans="1:9" ht="13.15" customHeight="1">
      <c r="B498" s="120"/>
      <c r="I498" s="117" t="str">
        <f t="shared" si="5"/>
        <v/>
      </c>
    </row>
    <row r="499" spans="1:9" ht="13.15" customHeight="1">
      <c r="A499" s="106" t="s">
        <v>58</v>
      </c>
      <c r="B499" s="113" t="s">
        <v>324</v>
      </c>
      <c r="I499" s="117" t="str">
        <f t="shared" si="5"/>
        <v/>
      </c>
    </row>
    <row r="500" spans="1:9" ht="13.15" customHeight="1">
      <c r="B500" s="123" t="s">
        <v>45</v>
      </c>
      <c r="I500" s="117" t="str">
        <f t="shared" si="5"/>
        <v/>
      </c>
    </row>
    <row r="501" spans="1:9" ht="13.15" customHeight="1">
      <c r="B501" s="113" t="s">
        <v>319</v>
      </c>
      <c r="I501" s="117" t="str">
        <f t="shared" si="5"/>
        <v/>
      </c>
    </row>
    <row r="502" spans="1:9" ht="13.15" customHeight="1">
      <c r="B502" s="113" t="s">
        <v>405</v>
      </c>
      <c r="I502" s="117" t="str">
        <f t="shared" si="5"/>
        <v/>
      </c>
    </row>
    <row r="503" spans="1:9" ht="13.15" customHeight="1">
      <c r="B503" s="113" t="s">
        <v>321</v>
      </c>
      <c r="I503" s="117" t="str">
        <f t="shared" si="5"/>
        <v/>
      </c>
    </row>
    <row r="504" spans="1:9" ht="13.15" customHeight="1">
      <c r="B504" s="113" t="s">
        <v>406</v>
      </c>
    </row>
    <row r="505" spans="1:9" ht="13.15" customHeight="1">
      <c r="B505" s="120" t="s">
        <v>322</v>
      </c>
      <c r="I505" s="117" t="str">
        <f t="shared" ref="I505:I519" si="6">IF(ABS($E505*G505)&gt;0,$E505*G505,"")</f>
        <v/>
      </c>
    </row>
    <row r="506" spans="1:9" ht="13.15" customHeight="1">
      <c r="I506" s="117" t="str">
        <f t="shared" si="6"/>
        <v/>
      </c>
    </row>
    <row r="507" spans="1:9" ht="13.15" customHeight="1">
      <c r="C507" s="113" t="s">
        <v>30</v>
      </c>
      <c r="E507" s="115">
        <v>350</v>
      </c>
      <c r="G507" s="122"/>
      <c r="I507" s="117" t="str">
        <f t="shared" si="6"/>
        <v/>
      </c>
    </row>
    <row r="508" spans="1:9" ht="13.15" customHeight="1">
      <c r="G508" s="122"/>
      <c r="I508" s="117" t="str">
        <f t="shared" si="6"/>
        <v/>
      </c>
    </row>
    <row r="509" spans="1:9" ht="13.15" customHeight="1">
      <c r="G509" s="122"/>
      <c r="I509" s="117" t="str">
        <f t="shared" si="6"/>
        <v/>
      </c>
    </row>
    <row r="510" spans="1:9" ht="13.15" customHeight="1">
      <c r="A510" s="106" t="s">
        <v>59</v>
      </c>
      <c r="B510" s="128" t="s">
        <v>507</v>
      </c>
      <c r="G510" s="122"/>
      <c r="I510" s="117" t="str">
        <f t="shared" si="6"/>
        <v/>
      </c>
    </row>
    <row r="511" spans="1:9" ht="13.15" customHeight="1">
      <c r="B511" s="113" t="s">
        <v>566</v>
      </c>
      <c r="G511" s="122"/>
      <c r="I511" s="117" t="str">
        <f t="shared" si="6"/>
        <v/>
      </c>
    </row>
    <row r="512" spans="1:9" ht="13.15" customHeight="1">
      <c r="B512" s="113" t="s">
        <v>448</v>
      </c>
      <c r="G512" s="122"/>
      <c r="I512" s="117" t="str">
        <f t="shared" si="6"/>
        <v/>
      </c>
    </row>
    <row r="513" spans="1:10" s="128" customFormat="1" ht="13.15" customHeight="1">
      <c r="A513" s="106"/>
      <c r="B513" s="135" t="s">
        <v>185</v>
      </c>
      <c r="E513" s="99"/>
      <c r="G513" s="137"/>
      <c r="I513" s="104" t="str">
        <f t="shared" si="6"/>
        <v/>
      </c>
      <c r="J513" s="110"/>
    </row>
    <row r="514" spans="1:10" s="128" customFormat="1" ht="13.15" customHeight="1">
      <c r="A514" s="106"/>
      <c r="B514" s="135" t="s">
        <v>499</v>
      </c>
      <c r="E514" s="99"/>
      <c r="G514" s="137"/>
      <c r="I514" s="104" t="str">
        <f t="shared" si="6"/>
        <v/>
      </c>
      <c r="J514" s="110"/>
    </row>
    <row r="515" spans="1:10" s="128" customFormat="1" ht="13.15" customHeight="1">
      <c r="A515" s="106"/>
      <c r="B515" s="135" t="s">
        <v>271</v>
      </c>
      <c r="E515" s="99"/>
      <c r="G515" s="137"/>
      <c r="I515" s="104" t="str">
        <f t="shared" si="6"/>
        <v/>
      </c>
      <c r="J515" s="110"/>
    </row>
    <row r="516" spans="1:10" s="128" customFormat="1" ht="13.15" customHeight="1">
      <c r="A516" s="106"/>
      <c r="B516" s="138" t="s">
        <v>449</v>
      </c>
      <c r="E516" s="99"/>
      <c r="G516" s="137"/>
      <c r="I516" s="104" t="str">
        <f t="shared" si="6"/>
        <v/>
      </c>
      <c r="J516" s="110"/>
    </row>
    <row r="517" spans="1:10" s="139" customFormat="1" ht="13.15" customHeight="1">
      <c r="A517" s="106"/>
      <c r="B517" s="138" t="s">
        <v>450</v>
      </c>
      <c r="E517" s="99"/>
      <c r="G517" s="137"/>
      <c r="I517" s="104"/>
      <c r="J517" s="110"/>
    </row>
    <row r="518" spans="1:10" s="139" customFormat="1" ht="13.15" customHeight="1">
      <c r="A518" s="106"/>
      <c r="B518" s="138" t="s">
        <v>451</v>
      </c>
      <c r="E518" s="99"/>
      <c r="G518" s="137"/>
      <c r="I518" s="104"/>
      <c r="J518" s="110"/>
    </row>
    <row r="519" spans="1:10" ht="13.15" customHeight="1">
      <c r="G519" s="122"/>
      <c r="I519" s="117" t="str">
        <f t="shared" si="6"/>
        <v/>
      </c>
    </row>
    <row r="520" spans="1:10" ht="13.15" customHeight="1">
      <c r="C520" s="113" t="s">
        <v>30</v>
      </c>
      <c r="E520" s="115">
        <v>550</v>
      </c>
      <c r="G520" s="122"/>
      <c r="I520" s="117" t="str">
        <f>IF(ABS($E520*G520)&gt;0,$E520*G520,"")</f>
        <v/>
      </c>
    </row>
    <row r="521" spans="1:10" ht="13.15" customHeight="1">
      <c r="G521" s="122"/>
    </row>
    <row r="522" spans="1:10" ht="13.15" customHeight="1">
      <c r="G522" s="122"/>
      <c r="I522" s="117" t="str">
        <f t="shared" ref="I522:I585" si="7">IF(ABS($E522*G522)&gt;0,$E522*G522,"")</f>
        <v/>
      </c>
    </row>
    <row r="523" spans="1:10" ht="13.15" customHeight="1">
      <c r="A523" s="106" t="s">
        <v>61</v>
      </c>
      <c r="B523" s="113" t="s">
        <v>407</v>
      </c>
      <c r="I523" s="117" t="str">
        <f t="shared" si="7"/>
        <v/>
      </c>
    </row>
    <row r="524" spans="1:10" ht="13.15" customHeight="1">
      <c r="B524" s="113" t="s">
        <v>452</v>
      </c>
      <c r="I524" s="117" t="str">
        <f t="shared" si="7"/>
        <v/>
      </c>
    </row>
    <row r="525" spans="1:10" ht="13.15" customHeight="1">
      <c r="B525" s="113" t="s">
        <v>186</v>
      </c>
      <c r="I525" s="117" t="str">
        <f t="shared" si="7"/>
        <v/>
      </c>
    </row>
    <row r="526" spans="1:10" ht="13.15" customHeight="1">
      <c r="I526" s="117" t="str">
        <f t="shared" si="7"/>
        <v/>
      </c>
    </row>
    <row r="527" spans="1:10" ht="13.15" customHeight="1">
      <c r="C527" s="113" t="s">
        <v>17</v>
      </c>
      <c r="E527" s="115">
        <v>460</v>
      </c>
      <c r="I527" s="117" t="str">
        <f t="shared" si="7"/>
        <v/>
      </c>
    </row>
    <row r="528" spans="1:10" ht="13.15" customHeight="1">
      <c r="I528" s="117" t="str">
        <f t="shared" si="7"/>
        <v/>
      </c>
    </row>
    <row r="529" spans="1:9" ht="13.15" customHeight="1">
      <c r="I529" s="117" t="str">
        <f t="shared" si="7"/>
        <v/>
      </c>
    </row>
    <row r="530" spans="1:9" ht="13.15" customHeight="1">
      <c r="A530" s="106" t="s">
        <v>62</v>
      </c>
      <c r="B530" s="113" t="s">
        <v>34</v>
      </c>
      <c r="I530" s="117" t="str">
        <f t="shared" si="7"/>
        <v/>
      </c>
    </row>
    <row r="531" spans="1:9" ht="13.15" customHeight="1">
      <c r="B531" s="113" t="s">
        <v>7</v>
      </c>
      <c r="I531" s="117" t="str">
        <f t="shared" si="7"/>
        <v/>
      </c>
    </row>
    <row r="532" spans="1:9" ht="13.15" customHeight="1">
      <c r="B532" s="113" t="s">
        <v>108</v>
      </c>
      <c r="I532" s="117" t="str">
        <f t="shared" si="7"/>
        <v/>
      </c>
    </row>
    <row r="533" spans="1:9" ht="13.15" customHeight="1">
      <c r="B533" s="113" t="s">
        <v>453</v>
      </c>
      <c r="I533" s="117" t="str">
        <f t="shared" si="7"/>
        <v/>
      </c>
    </row>
    <row r="534" spans="1:9" ht="13.15" customHeight="1">
      <c r="B534" s="124" t="s">
        <v>46</v>
      </c>
      <c r="I534" s="117" t="str">
        <f t="shared" si="7"/>
        <v/>
      </c>
    </row>
    <row r="535" spans="1:9" ht="13.15" customHeight="1">
      <c r="I535" s="117" t="str">
        <f t="shared" si="7"/>
        <v/>
      </c>
    </row>
    <row r="536" spans="1:9" ht="13.15" customHeight="1">
      <c r="C536" s="113" t="s">
        <v>17</v>
      </c>
      <c r="E536" s="115">
        <v>460</v>
      </c>
      <c r="I536" s="117" t="str">
        <f t="shared" si="7"/>
        <v/>
      </c>
    </row>
    <row r="537" spans="1:9" ht="13.15" customHeight="1">
      <c r="I537" s="117" t="str">
        <f t="shared" si="7"/>
        <v/>
      </c>
    </row>
    <row r="538" spans="1:9" ht="13.15" customHeight="1">
      <c r="I538" s="117" t="str">
        <f t="shared" si="7"/>
        <v/>
      </c>
    </row>
    <row r="539" spans="1:9" ht="13.15" customHeight="1">
      <c r="A539" s="106" t="s">
        <v>63</v>
      </c>
      <c r="B539" s="113" t="s">
        <v>567</v>
      </c>
      <c r="I539" s="117" t="str">
        <f t="shared" si="7"/>
        <v/>
      </c>
    </row>
    <row r="540" spans="1:9" ht="13.15" customHeight="1">
      <c r="B540" s="113" t="s">
        <v>295</v>
      </c>
      <c r="I540" s="117" t="str">
        <f t="shared" si="7"/>
        <v/>
      </c>
    </row>
    <row r="541" spans="1:9" ht="13.15" customHeight="1">
      <c r="B541" s="113" t="s">
        <v>568</v>
      </c>
      <c r="I541" s="117" t="str">
        <f t="shared" si="7"/>
        <v/>
      </c>
    </row>
    <row r="542" spans="1:9" ht="13.15" customHeight="1">
      <c r="B542" s="113" t="s">
        <v>569</v>
      </c>
      <c r="I542" s="117" t="str">
        <f t="shared" si="7"/>
        <v/>
      </c>
    </row>
    <row r="543" spans="1:9" ht="13.15" customHeight="1">
      <c r="B543" s="113" t="s">
        <v>571</v>
      </c>
      <c r="I543" s="117" t="str">
        <f t="shared" si="7"/>
        <v/>
      </c>
    </row>
    <row r="544" spans="1:9" ht="13.15" customHeight="1">
      <c r="B544" s="113" t="s">
        <v>570</v>
      </c>
      <c r="I544" s="117" t="str">
        <f t="shared" si="7"/>
        <v/>
      </c>
    </row>
    <row r="545" spans="1:9" ht="13.15" customHeight="1">
      <c r="I545" s="117" t="str">
        <f t="shared" si="7"/>
        <v/>
      </c>
    </row>
    <row r="546" spans="1:9" ht="13.15" customHeight="1">
      <c r="C546" s="113" t="s">
        <v>30</v>
      </c>
      <c r="E546" s="115">
        <v>320</v>
      </c>
      <c r="I546" s="117" t="str">
        <f t="shared" si="7"/>
        <v/>
      </c>
    </row>
    <row r="547" spans="1:9" ht="13.15" customHeight="1">
      <c r="I547" s="117" t="str">
        <f t="shared" si="7"/>
        <v/>
      </c>
    </row>
    <row r="548" spans="1:9" ht="13.15" customHeight="1">
      <c r="I548" s="117" t="str">
        <f t="shared" si="7"/>
        <v/>
      </c>
    </row>
    <row r="549" spans="1:9" ht="13.15" customHeight="1">
      <c r="A549" s="106" t="s">
        <v>51</v>
      </c>
      <c r="B549" s="113" t="s">
        <v>157</v>
      </c>
      <c r="I549" s="117" t="str">
        <f t="shared" si="7"/>
        <v/>
      </c>
    </row>
    <row r="550" spans="1:9" ht="13.15" customHeight="1">
      <c r="B550" s="113" t="s">
        <v>183</v>
      </c>
      <c r="I550" s="117" t="str">
        <f t="shared" si="7"/>
        <v/>
      </c>
    </row>
    <row r="551" spans="1:9" ht="13.15" customHeight="1">
      <c r="B551" s="113" t="s">
        <v>184</v>
      </c>
      <c r="I551" s="117" t="str">
        <f t="shared" si="7"/>
        <v/>
      </c>
    </row>
    <row r="552" spans="1:9" ht="13.15" customHeight="1">
      <c r="I552" s="117" t="str">
        <f t="shared" si="7"/>
        <v/>
      </c>
    </row>
    <row r="553" spans="1:9" ht="13.15" customHeight="1">
      <c r="C553" s="113" t="s">
        <v>17</v>
      </c>
      <c r="E553" s="115">
        <v>460</v>
      </c>
      <c r="I553" s="117" t="str">
        <f t="shared" si="7"/>
        <v/>
      </c>
    </row>
    <row r="554" spans="1:9" ht="13.15" customHeight="1">
      <c r="I554" s="117" t="str">
        <f t="shared" si="7"/>
        <v/>
      </c>
    </row>
    <row r="555" spans="1:9" ht="13.15" customHeight="1">
      <c r="G555" s="122"/>
      <c r="I555" s="117" t="str">
        <f t="shared" si="7"/>
        <v/>
      </c>
    </row>
    <row r="556" spans="1:9" ht="13.15" customHeight="1">
      <c r="B556" s="113"/>
      <c r="I556" s="117" t="str">
        <f t="shared" si="7"/>
        <v/>
      </c>
    </row>
    <row r="557" spans="1:9" ht="13.15" customHeight="1">
      <c r="A557" s="106" t="s">
        <v>101</v>
      </c>
      <c r="B557" s="113" t="s">
        <v>298</v>
      </c>
      <c r="I557" s="117" t="str">
        <f t="shared" si="7"/>
        <v/>
      </c>
    </row>
    <row r="558" spans="1:9" ht="13.15" customHeight="1">
      <c r="B558" s="113" t="s">
        <v>296</v>
      </c>
      <c r="I558" s="117" t="str">
        <f t="shared" si="7"/>
        <v/>
      </c>
    </row>
    <row r="559" spans="1:9" ht="13.15" customHeight="1">
      <c r="B559" s="113" t="s">
        <v>297</v>
      </c>
      <c r="I559" s="117" t="str">
        <f t="shared" si="7"/>
        <v/>
      </c>
    </row>
    <row r="560" spans="1:9" ht="13.15" customHeight="1">
      <c r="B560" s="113" t="s">
        <v>176</v>
      </c>
      <c r="I560" s="117" t="str">
        <f t="shared" si="7"/>
        <v/>
      </c>
    </row>
    <row r="561" spans="1:9" ht="13.15" customHeight="1">
      <c r="I561" s="117" t="str">
        <f t="shared" si="7"/>
        <v/>
      </c>
    </row>
    <row r="562" spans="1:9" ht="13.15" customHeight="1">
      <c r="C562" s="113" t="s">
        <v>49</v>
      </c>
      <c r="E562" s="115">
        <v>300</v>
      </c>
      <c r="I562" s="117" t="str">
        <f t="shared" si="7"/>
        <v/>
      </c>
    </row>
    <row r="563" spans="1:9" ht="13.15" customHeight="1">
      <c r="I563" s="117" t="str">
        <f t="shared" si="7"/>
        <v/>
      </c>
    </row>
    <row r="564" spans="1:9" ht="13.15" customHeight="1">
      <c r="I564" s="117" t="str">
        <f t="shared" si="7"/>
        <v/>
      </c>
    </row>
    <row r="565" spans="1:9" ht="13.15" customHeight="1">
      <c r="A565" s="106" t="s">
        <v>102</v>
      </c>
      <c r="B565" s="113" t="s">
        <v>132</v>
      </c>
      <c r="I565" s="117" t="str">
        <f t="shared" si="7"/>
        <v/>
      </c>
    </row>
    <row r="566" spans="1:9" ht="13.15" customHeight="1">
      <c r="B566" s="123" t="s">
        <v>173</v>
      </c>
      <c r="I566" s="117" t="str">
        <f t="shared" si="7"/>
        <v/>
      </c>
    </row>
    <row r="567" spans="1:9" ht="13.15" customHeight="1">
      <c r="B567" s="119" t="s">
        <v>360</v>
      </c>
      <c r="I567" s="117" t="str">
        <f t="shared" si="7"/>
        <v/>
      </c>
    </row>
    <row r="568" spans="1:9" ht="13.15" customHeight="1">
      <c r="B568" s="113" t="s">
        <v>174</v>
      </c>
      <c r="I568" s="117" t="str">
        <f t="shared" si="7"/>
        <v/>
      </c>
    </row>
    <row r="569" spans="1:9" ht="13.15" customHeight="1">
      <c r="B569" s="113" t="s">
        <v>361</v>
      </c>
      <c r="I569" s="117" t="str">
        <f t="shared" si="7"/>
        <v/>
      </c>
    </row>
    <row r="570" spans="1:9" ht="13.15" customHeight="1">
      <c r="I570" s="117" t="str">
        <f t="shared" si="7"/>
        <v/>
      </c>
    </row>
    <row r="571" spans="1:9" ht="13.15" customHeight="1">
      <c r="C571" s="113" t="s">
        <v>30</v>
      </c>
      <c r="E571" s="115">
        <v>7</v>
      </c>
      <c r="I571" s="117" t="str">
        <f t="shared" si="7"/>
        <v/>
      </c>
    </row>
    <row r="572" spans="1:9" ht="13.15" customHeight="1">
      <c r="I572" s="117" t="str">
        <f t="shared" si="7"/>
        <v/>
      </c>
    </row>
    <row r="573" spans="1:9" ht="13.15" customHeight="1">
      <c r="I573" s="117" t="str">
        <f t="shared" si="7"/>
        <v/>
      </c>
    </row>
    <row r="574" spans="1:9" ht="13.15" customHeight="1">
      <c r="A574" s="106" t="s">
        <v>103</v>
      </c>
      <c r="B574" s="113" t="s">
        <v>161</v>
      </c>
      <c r="I574" s="117" t="str">
        <f t="shared" si="7"/>
        <v/>
      </c>
    </row>
    <row r="575" spans="1:9" ht="13.15" customHeight="1">
      <c r="B575" s="113" t="s">
        <v>162</v>
      </c>
      <c r="I575" s="117" t="str">
        <f t="shared" si="7"/>
        <v/>
      </c>
    </row>
    <row r="576" spans="1:9" ht="13.15" customHeight="1">
      <c r="I576" s="117" t="str">
        <f t="shared" si="7"/>
        <v/>
      </c>
    </row>
    <row r="577" spans="1:9" ht="13.15" customHeight="1">
      <c r="C577" s="113" t="s">
        <v>17</v>
      </c>
      <c r="E577" s="115">
        <v>170</v>
      </c>
      <c r="I577" s="117" t="str">
        <f t="shared" si="7"/>
        <v/>
      </c>
    </row>
    <row r="578" spans="1:9" ht="13.15" customHeight="1">
      <c r="I578" s="117" t="str">
        <f t="shared" si="7"/>
        <v/>
      </c>
    </row>
    <row r="579" spans="1:9" ht="13.15" customHeight="1">
      <c r="I579" s="117" t="str">
        <f t="shared" si="7"/>
        <v/>
      </c>
    </row>
    <row r="580" spans="1:9" ht="13.15" customHeight="1">
      <c r="A580" s="106" t="s">
        <v>54</v>
      </c>
      <c r="B580" s="113" t="s">
        <v>159</v>
      </c>
      <c r="I580" s="117" t="str">
        <f t="shared" si="7"/>
        <v/>
      </c>
    </row>
    <row r="581" spans="1:9" ht="13.15" customHeight="1">
      <c r="B581" s="113" t="s">
        <v>364</v>
      </c>
      <c r="I581" s="117" t="str">
        <f t="shared" si="7"/>
        <v/>
      </c>
    </row>
    <row r="582" spans="1:9" ht="13.15" customHeight="1">
      <c r="B582" s="73" t="s">
        <v>326</v>
      </c>
      <c r="I582" s="117" t="str">
        <f t="shared" si="7"/>
        <v/>
      </c>
    </row>
    <row r="583" spans="1:9" ht="13.15" customHeight="1">
      <c r="B583" s="54" t="s">
        <v>137</v>
      </c>
      <c r="I583" s="117" t="str">
        <f t="shared" si="7"/>
        <v/>
      </c>
    </row>
    <row r="584" spans="1:9" ht="13.15" customHeight="1">
      <c r="B584" s="54" t="s">
        <v>136</v>
      </c>
      <c r="I584" s="117" t="str">
        <f t="shared" si="7"/>
        <v/>
      </c>
    </row>
    <row r="585" spans="1:9" ht="13.15" customHeight="1">
      <c r="I585" s="117" t="str">
        <f t="shared" si="7"/>
        <v/>
      </c>
    </row>
    <row r="586" spans="1:9" ht="13.15" customHeight="1">
      <c r="C586" s="113" t="s">
        <v>60</v>
      </c>
      <c r="E586" s="115">
        <v>2700</v>
      </c>
      <c r="I586" s="117" t="str">
        <f t="shared" ref="I586:I788" si="8">IF(ABS($E586*G586)&gt;0,$E586*G586,"")</f>
        <v/>
      </c>
    </row>
    <row r="587" spans="1:9" ht="13.15" customHeight="1">
      <c r="I587" s="117" t="str">
        <f t="shared" si="8"/>
        <v/>
      </c>
    </row>
    <row r="588" spans="1:9" ht="13.15" customHeight="1">
      <c r="I588" s="117" t="str">
        <f t="shared" si="8"/>
        <v/>
      </c>
    </row>
    <row r="589" spans="1:9" ht="13.15" customHeight="1">
      <c r="A589" s="106" t="s">
        <v>111</v>
      </c>
      <c r="B589" s="113" t="s">
        <v>220</v>
      </c>
      <c r="I589" s="117" t="str">
        <f t="shared" si="8"/>
        <v/>
      </c>
    </row>
    <row r="590" spans="1:9" ht="13.15" customHeight="1">
      <c r="B590" s="113" t="s">
        <v>362</v>
      </c>
      <c r="I590" s="117" t="str">
        <f t="shared" si="8"/>
        <v/>
      </c>
    </row>
    <row r="591" spans="1:9" ht="13.15" customHeight="1">
      <c r="B591" s="113" t="s">
        <v>363</v>
      </c>
      <c r="I591" s="117" t="str">
        <f t="shared" si="8"/>
        <v/>
      </c>
    </row>
    <row r="592" spans="1:9" ht="13.15" customHeight="1">
      <c r="I592" s="117" t="str">
        <f t="shared" si="8"/>
        <v/>
      </c>
    </row>
    <row r="593" spans="1:10" ht="13.15" customHeight="1">
      <c r="C593" s="113" t="s">
        <v>30</v>
      </c>
      <c r="E593" s="115">
        <v>32</v>
      </c>
      <c r="I593" s="117" t="str">
        <f t="shared" si="8"/>
        <v/>
      </c>
    </row>
    <row r="594" spans="1:10" ht="13.15" customHeight="1">
      <c r="I594" s="117" t="str">
        <f t="shared" si="8"/>
        <v/>
      </c>
    </row>
    <row r="595" spans="1:10" s="128" customFormat="1" ht="13.15" customHeight="1">
      <c r="A595" s="106"/>
      <c r="B595" s="140"/>
      <c r="E595" s="99"/>
      <c r="G595" s="127"/>
      <c r="I595" s="104" t="str">
        <f t="shared" si="8"/>
        <v/>
      </c>
      <c r="J595" s="110"/>
    </row>
    <row r="596" spans="1:10" s="128" customFormat="1" ht="13.15" customHeight="1">
      <c r="A596" s="106" t="s">
        <v>104</v>
      </c>
      <c r="B596" s="128" t="s">
        <v>454</v>
      </c>
      <c r="E596" s="99"/>
      <c r="G596" s="127"/>
      <c r="I596" s="104" t="str">
        <f t="shared" si="8"/>
        <v/>
      </c>
      <c r="J596" s="110"/>
    </row>
    <row r="597" spans="1:10" s="128" customFormat="1" ht="13.15" customHeight="1">
      <c r="A597" s="106"/>
      <c r="B597" s="128" t="s">
        <v>187</v>
      </c>
      <c r="E597" s="99"/>
      <c r="G597" s="127"/>
      <c r="I597" s="104" t="str">
        <f t="shared" si="8"/>
        <v/>
      </c>
      <c r="J597" s="110"/>
    </row>
    <row r="598" spans="1:10" ht="13.15" customHeight="1">
      <c r="B598" s="113" t="s">
        <v>177</v>
      </c>
      <c r="I598" s="117" t="str">
        <f t="shared" si="8"/>
        <v/>
      </c>
    </row>
    <row r="599" spans="1:10" ht="13.15" customHeight="1">
      <c r="B599" s="59" t="s">
        <v>181</v>
      </c>
      <c r="I599" s="117" t="str">
        <f t="shared" si="8"/>
        <v/>
      </c>
    </row>
    <row r="600" spans="1:10" ht="13.15" customHeight="1">
      <c r="B600" s="59" t="s">
        <v>180</v>
      </c>
      <c r="I600" s="117" t="str">
        <f t="shared" si="8"/>
        <v/>
      </c>
    </row>
    <row r="601" spans="1:10" ht="13.15" customHeight="1">
      <c r="B601" s="125" t="s">
        <v>178</v>
      </c>
      <c r="I601" s="117" t="str">
        <f t="shared" si="8"/>
        <v/>
      </c>
    </row>
    <row r="602" spans="1:10" ht="13.15" customHeight="1">
      <c r="B602" s="125" t="s">
        <v>179</v>
      </c>
      <c r="I602" s="117" t="str">
        <f t="shared" si="8"/>
        <v/>
      </c>
    </row>
    <row r="603" spans="1:10" ht="13.15" customHeight="1">
      <c r="I603" s="117" t="str">
        <f t="shared" si="8"/>
        <v/>
      </c>
    </row>
    <row r="604" spans="1:10" ht="13.15" customHeight="1">
      <c r="C604" s="113" t="s">
        <v>30</v>
      </c>
      <c r="E604" s="115">
        <v>120</v>
      </c>
      <c r="I604" s="117" t="str">
        <f t="shared" si="8"/>
        <v/>
      </c>
    </row>
    <row r="605" spans="1:10" ht="13.15" customHeight="1">
      <c r="I605" s="117" t="str">
        <f t="shared" si="8"/>
        <v/>
      </c>
    </row>
    <row r="606" spans="1:10" s="128" customFormat="1" ht="13.15" customHeight="1">
      <c r="A606" s="106"/>
      <c r="B606" s="140"/>
      <c r="E606" s="99"/>
      <c r="G606" s="127"/>
      <c r="I606" s="104" t="str">
        <f t="shared" si="8"/>
        <v/>
      </c>
      <c r="J606" s="110"/>
    </row>
    <row r="607" spans="1:10" s="128" customFormat="1" ht="13.15" customHeight="1">
      <c r="A607" s="106" t="s">
        <v>11</v>
      </c>
      <c r="B607" s="128" t="s">
        <v>500</v>
      </c>
      <c r="E607" s="99"/>
      <c r="G607" s="127"/>
      <c r="I607" s="104" t="str">
        <f t="shared" si="8"/>
        <v/>
      </c>
      <c r="J607" s="110"/>
    </row>
    <row r="608" spans="1:10" ht="13.15" customHeight="1">
      <c r="B608" s="113" t="s">
        <v>177</v>
      </c>
      <c r="I608" s="117" t="str">
        <f t="shared" si="8"/>
        <v/>
      </c>
    </row>
    <row r="609" spans="1:9" ht="13.15" customHeight="1">
      <c r="B609" s="59" t="s">
        <v>572</v>
      </c>
      <c r="I609" s="117" t="str">
        <f t="shared" si="8"/>
        <v/>
      </c>
    </row>
    <row r="610" spans="1:9" ht="13.15" customHeight="1">
      <c r="B610" s="125" t="s">
        <v>178</v>
      </c>
      <c r="I610" s="117" t="str">
        <f t="shared" si="8"/>
        <v/>
      </c>
    </row>
    <row r="611" spans="1:9" ht="13.15" customHeight="1">
      <c r="B611" s="125" t="s">
        <v>179</v>
      </c>
      <c r="I611" s="117" t="str">
        <f t="shared" si="8"/>
        <v/>
      </c>
    </row>
    <row r="612" spans="1:9" ht="13.15" customHeight="1">
      <c r="I612" s="117" t="str">
        <f t="shared" si="8"/>
        <v/>
      </c>
    </row>
    <row r="613" spans="1:9" ht="13.15" customHeight="1">
      <c r="C613" s="113" t="s">
        <v>30</v>
      </c>
      <c r="E613" s="115">
        <v>140</v>
      </c>
      <c r="I613" s="117" t="str">
        <f t="shared" si="8"/>
        <v/>
      </c>
    </row>
    <row r="614" spans="1:9" ht="13.15" customHeight="1">
      <c r="I614" s="117" t="str">
        <f t="shared" si="8"/>
        <v/>
      </c>
    </row>
    <row r="615" spans="1:9" ht="13.15" customHeight="1">
      <c r="I615" s="117" t="str">
        <f t="shared" si="8"/>
        <v/>
      </c>
    </row>
    <row r="616" spans="1:9" ht="13.15" customHeight="1">
      <c r="A616" s="106" t="s">
        <v>57</v>
      </c>
      <c r="B616" s="113" t="s">
        <v>34</v>
      </c>
      <c r="I616" s="117" t="str">
        <f t="shared" si="8"/>
        <v/>
      </c>
    </row>
    <row r="617" spans="1:9" ht="13.15" customHeight="1">
      <c r="B617" s="113" t="s">
        <v>455</v>
      </c>
      <c r="I617" s="117" t="str">
        <f t="shared" si="8"/>
        <v/>
      </c>
    </row>
    <row r="618" spans="1:9" ht="13.15" customHeight="1">
      <c r="B618" s="113" t="s">
        <v>108</v>
      </c>
      <c r="I618" s="117" t="str">
        <f t="shared" si="8"/>
        <v/>
      </c>
    </row>
    <row r="619" spans="1:9" ht="13.15" customHeight="1">
      <c r="B619" s="113" t="s">
        <v>107</v>
      </c>
      <c r="I619" s="117" t="str">
        <f t="shared" si="8"/>
        <v/>
      </c>
    </row>
    <row r="620" spans="1:9" ht="13.15" customHeight="1">
      <c r="I620" s="117" t="str">
        <f t="shared" si="8"/>
        <v/>
      </c>
    </row>
    <row r="621" spans="1:9" ht="13.15" customHeight="1">
      <c r="C621" s="113" t="s">
        <v>17</v>
      </c>
      <c r="E621" s="115">
        <v>1000</v>
      </c>
      <c r="I621" s="117" t="str">
        <f t="shared" si="8"/>
        <v/>
      </c>
    </row>
    <row r="622" spans="1:9" ht="13.15" customHeight="1">
      <c r="I622" s="117" t="str">
        <f t="shared" si="8"/>
        <v/>
      </c>
    </row>
    <row r="623" spans="1:9" ht="13.15" customHeight="1">
      <c r="I623" s="117" t="str">
        <f t="shared" si="8"/>
        <v/>
      </c>
    </row>
    <row r="624" spans="1:9" ht="13.15" customHeight="1">
      <c r="A624" s="106" t="s">
        <v>116</v>
      </c>
      <c r="B624" s="113" t="s">
        <v>505</v>
      </c>
      <c r="I624" s="117" t="str">
        <f t="shared" si="8"/>
        <v/>
      </c>
    </row>
    <row r="625" spans="1:10" ht="13.15" customHeight="1">
      <c r="B625" s="113" t="s">
        <v>312</v>
      </c>
      <c r="I625" s="117" t="str">
        <f t="shared" si="8"/>
        <v/>
      </c>
    </row>
    <row r="626" spans="1:10" ht="13.15" customHeight="1">
      <c r="B626" s="113" t="s">
        <v>506</v>
      </c>
      <c r="I626" s="117" t="str">
        <f t="shared" si="8"/>
        <v/>
      </c>
    </row>
    <row r="627" spans="1:10" ht="13.15" customHeight="1">
      <c r="I627" s="117" t="str">
        <f t="shared" si="8"/>
        <v/>
      </c>
    </row>
    <row r="628" spans="1:10" ht="13.15" customHeight="1">
      <c r="C628" s="113" t="s">
        <v>30</v>
      </c>
      <c r="E628" s="115">
        <v>80</v>
      </c>
      <c r="I628" s="117" t="str">
        <f t="shared" si="8"/>
        <v/>
      </c>
    </row>
    <row r="629" spans="1:10" ht="13.15" customHeight="1">
      <c r="I629" s="117" t="str">
        <f t="shared" si="8"/>
        <v/>
      </c>
    </row>
    <row r="630" spans="1:10" ht="13.15" customHeight="1">
      <c r="G630" s="122"/>
      <c r="I630" s="117" t="str">
        <f t="shared" si="8"/>
        <v/>
      </c>
    </row>
    <row r="631" spans="1:10" ht="13.15" customHeight="1">
      <c r="B631" s="114" t="s">
        <v>456</v>
      </c>
      <c r="G631" s="122"/>
      <c r="I631" s="117" t="str">
        <f t="shared" si="8"/>
        <v/>
      </c>
    </row>
    <row r="632" spans="1:10" s="121" customFormat="1" ht="13.15" customHeight="1">
      <c r="A632" s="106"/>
      <c r="B632" s="124" t="s">
        <v>37</v>
      </c>
      <c r="E632" s="115"/>
      <c r="G632" s="116"/>
      <c r="I632" s="55"/>
      <c r="J632" s="118"/>
    </row>
    <row r="633" spans="1:10" s="121" customFormat="1" ht="13.15" customHeight="1">
      <c r="A633" s="106"/>
      <c r="B633" s="123" t="s">
        <v>36</v>
      </c>
      <c r="E633" s="115"/>
      <c r="G633" s="116"/>
      <c r="I633" s="55"/>
      <c r="J633" s="118"/>
    </row>
    <row r="634" spans="1:10" s="121" customFormat="1" ht="13.15" customHeight="1">
      <c r="A634" s="106"/>
      <c r="B634" s="123" t="s">
        <v>282</v>
      </c>
      <c r="E634" s="115"/>
      <c r="G634" s="116"/>
      <c r="I634" s="55"/>
      <c r="J634" s="118"/>
    </row>
    <row r="635" spans="1:10" s="121" customFormat="1" ht="13.15" customHeight="1">
      <c r="A635" s="106"/>
      <c r="B635" s="123" t="s">
        <v>283</v>
      </c>
      <c r="E635" s="115"/>
      <c r="G635" s="116"/>
      <c r="I635" s="55"/>
      <c r="J635" s="118"/>
    </row>
    <row r="636" spans="1:10" s="121" customFormat="1" ht="13.15" customHeight="1">
      <c r="A636" s="106"/>
      <c r="B636" s="124" t="s">
        <v>252</v>
      </c>
      <c r="E636" s="115"/>
      <c r="G636" s="116"/>
      <c r="I636" s="55"/>
      <c r="J636" s="118"/>
    </row>
    <row r="637" spans="1:10" s="121" customFormat="1" ht="13.15" customHeight="1">
      <c r="A637" s="106"/>
      <c r="B637" s="123" t="s">
        <v>8</v>
      </c>
      <c r="E637" s="115"/>
      <c r="G637" s="116"/>
      <c r="I637" s="55"/>
      <c r="J637" s="118"/>
    </row>
    <row r="638" spans="1:10" s="121" customFormat="1" ht="13.15" customHeight="1">
      <c r="A638" s="106"/>
      <c r="B638" s="123" t="s">
        <v>112</v>
      </c>
      <c r="E638" s="115"/>
      <c r="G638" s="116"/>
      <c r="I638" s="55"/>
      <c r="J638" s="118"/>
    </row>
    <row r="639" spans="1:10" s="121" customFormat="1" ht="13.15" customHeight="1">
      <c r="A639" s="106"/>
      <c r="B639" s="123" t="s">
        <v>55</v>
      </c>
      <c r="E639" s="115"/>
      <c r="G639" s="116"/>
      <c r="I639" s="55"/>
      <c r="J639" s="118"/>
    </row>
    <row r="640" spans="1:10" s="121" customFormat="1" ht="13.15" customHeight="1">
      <c r="A640" s="106"/>
      <c r="B640" s="123" t="s">
        <v>249</v>
      </c>
      <c r="E640" s="115"/>
      <c r="G640" s="116"/>
      <c r="I640" s="55"/>
      <c r="J640" s="118"/>
    </row>
    <row r="641" spans="1:10" s="121" customFormat="1" ht="13.15" customHeight="1">
      <c r="A641" s="106"/>
      <c r="B641" s="135" t="s">
        <v>250</v>
      </c>
      <c r="E641" s="115"/>
      <c r="G641" s="116"/>
      <c r="I641" s="55"/>
      <c r="J641" s="118"/>
    </row>
    <row r="642" spans="1:10" s="121" customFormat="1" ht="2.1" customHeight="1">
      <c r="A642" s="106"/>
      <c r="B642" s="41"/>
      <c r="C642" s="42"/>
      <c r="D642" s="42"/>
      <c r="E642" s="43"/>
      <c r="F642" s="42"/>
      <c r="G642" s="44"/>
      <c r="H642" s="42"/>
      <c r="I642" s="45"/>
      <c r="J642" s="118"/>
    </row>
    <row r="643" spans="1:10" s="121" customFormat="1" ht="13.15" customHeight="1">
      <c r="A643" s="106"/>
      <c r="B643" s="124" t="s">
        <v>276</v>
      </c>
      <c r="E643" s="115"/>
      <c r="G643" s="116"/>
      <c r="I643" s="55"/>
      <c r="J643" s="118"/>
    </row>
    <row r="644" spans="1:10" s="121" customFormat="1" ht="13.15" customHeight="1">
      <c r="A644" s="106"/>
      <c r="B644" s="123" t="s">
        <v>277</v>
      </c>
      <c r="E644" s="115"/>
      <c r="G644" s="116"/>
      <c r="I644" s="55"/>
      <c r="J644" s="118"/>
    </row>
    <row r="645" spans="1:10" s="121" customFormat="1" ht="13.15" customHeight="1">
      <c r="A645" s="106"/>
      <c r="B645" s="123" t="s">
        <v>251</v>
      </c>
      <c r="E645" s="115"/>
      <c r="G645" s="116"/>
      <c r="I645" s="55"/>
      <c r="J645" s="118"/>
    </row>
    <row r="646" spans="1:10" s="121" customFormat="1" ht="13.15" customHeight="1">
      <c r="A646" s="106"/>
      <c r="B646" s="123" t="s">
        <v>93</v>
      </c>
      <c r="E646" s="115"/>
      <c r="G646" s="116"/>
      <c r="I646" s="55"/>
      <c r="J646" s="118"/>
    </row>
    <row r="647" spans="1:10" s="121" customFormat="1" ht="2.1" customHeight="1">
      <c r="A647" s="106"/>
      <c r="B647" s="41"/>
      <c r="C647" s="42"/>
      <c r="D647" s="42"/>
      <c r="E647" s="43"/>
      <c r="F647" s="42"/>
      <c r="G647" s="44"/>
      <c r="H647" s="42"/>
      <c r="I647" s="45"/>
      <c r="J647" s="118"/>
    </row>
    <row r="648" spans="1:10" s="121" customFormat="1" ht="13.15" customHeight="1">
      <c r="A648" s="106"/>
      <c r="B648" s="124" t="s">
        <v>253</v>
      </c>
      <c r="E648" s="115"/>
      <c r="G648" s="116"/>
      <c r="I648" s="55"/>
      <c r="J648" s="118"/>
    </row>
    <row r="649" spans="1:10" s="121" customFormat="1" ht="13.15" customHeight="1">
      <c r="A649" s="106"/>
      <c r="B649" s="123" t="s">
        <v>56</v>
      </c>
      <c r="E649" s="115"/>
      <c r="G649" s="116"/>
      <c r="I649" s="55"/>
      <c r="J649" s="118"/>
    </row>
    <row r="650" spans="1:10" s="121" customFormat="1" ht="13.15" customHeight="1">
      <c r="A650" s="106"/>
      <c r="B650" s="123" t="s">
        <v>6</v>
      </c>
      <c r="E650" s="115"/>
      <c r="G650" s="116"/>
      <c r="I650" s="55"/>
      <c r="J650" s="118"/>
    </row>
    <row r="651" spans="1:10" s="121" customFormat="1" ht="13.15" customHeight="1">
      <c r="A651" s="106"/>
      <c r="B651" s="123" t="s">
        <v>70</v>
      </c>
      <c r="E651" s="115"/>
      <c r="G651" s="116"/>
      <c r="I651" s="55"/>
      <c r="J651" s="118"/>
    </row>
    <row r="652" spans="1:10" s="121" customFormat="1" ht="13.15" customHeight="1">
      <c r="A652" s="106"/>
      <c r="B652" s="123" t="s">
        <v>66</v>
      </c>
      <c r="E652" s="115"/>
      <c r="G652" s="116"/>
      <c r="I652" s="55"/>
      <c r="J652" s="118"/>
    </row>
    <row r="653" spans="1:10" s="121" customFormat="1" ht="13.15" customHeight="1">
      <c r="A653" s="106"/>
      <c r="B653" s="123" t="s">
        <v>67</v>
      </c>
      <c r="E653" s="115"/>
      <c r="G653" s="116"/>
      <c r="I653" s="55"/>
      <c r="J653" s="118"/>
    </row>
    <row r="654" spans="1:10" s="121" customFormat="1" ht="13.15" customHeight="1">
      <c r="A654" s="106"/>
      <c r="B654" s="123" t="s">
        <v>68</v>
      </c>
      <c r="E654" s="115"/>
      <c r="G654" s="116"/>
      <c r="I654" s="55"/>
      <c r="J654" s="118"/>
    </row>
    <row r="655" spans="1:10" s="121" customFormat="1" ht="2.1" customHeight="1">
      <c r="A655" s="106"/>
      <c r="B655" s="41"/>
      <c r="C655" s="42"/>
      <c r="D655" s="42"/>
      <c r="E655" s="43"/>
      <c r="F655" s="42"/>
      <c r="G655" s="44"/>
      <c r="H655" s="42"/>
      <c r="I655" s="45"/>
      <c r="J655" s="118"/>
    </row>
    <row r="656" spans="1:10" s="121" customFormat="1" ht="13.15" customHeight="1">
      <c r="A656" s="106"/>
      <c r="B656" s="124" t="s">
        <v>254</v>
      </c>
      <c r="E656" s="115"/>
      <c r="G656" s="116"/>
      <c r="I656" s="55"/>
      <c r="J656" s="118"/>
    </row>
    <row r="657" spans="1:10" s="121" customFormat="1" ht="13.15" customHeight="1">
      <c r="A657" s="106"/>
      <c r="B657" s="123" t="s">
        <v>238</v>
      </c>
      <c r="E657" s="115"/>
      <c r="G657" s="116"/>
      <c r="I657" s="55"/>
      <c r="J657" s="118"/>
    </row>
    <row r="658" spans="1:10" s="121" customFormat="1" ht="13.15" customHeight="1">
      <c r="A658" s="106"/>
      <c r="B658" s="123" t="s">
        <v>239</v>
      </c>
      <c r="E658" s="115"/>
      <c r="G658" s="116"/>
      <c r="I658" s="55"/>
      <c r="J658" s="118"/>
    </row>
    <row r="659" spans="1:10" s="121" customFormat="1" ht="13.15" customHeight="1">
      <c r="A659" s="106"/>
      <c r="B659" s="123" t="s">
        <v>240</v>
      </c>
      <c r="E659" s="115"/>
      <c r="G659" s="116"/>
      <c r="I659" s="55"/>
      <c r="J659" s="118"/>
    </row>
    <row r="660" spans="1:10" s="121" customFormat="1" ht="13.15" customHeight="1">
      <c r="A660" s="106"/>
      <c r="B660" s="95" t="s">
        <v>274</v>
      </c>
      <c r="E660" s="115"/>
      <c r="G660" s="116"/>
      <c r="I660" s="55"/>
      <c r="J660" s="118"/>
    </row>
    <row r="661" spans="1:10" s="121" customFormat="1" ht="13.15" customHeight="1">
      <c r="A661" s="106"/>
      <c r="B661" s="95" t="s">
        <v>275</v>
      </c>
      <c r="E661" s="115"/>
      <c r="G661" s="116"/>
      <c r="I661" s="55"/>
      <c r="J661" s="118"/>
    </row>
    <row r="662" spans="1:10" s="121" customFormat="1" ht="13.15" customHeight="1">
      <c r="A662" s="106"/>
      <c r="B662" s="123" t="s">
        <v>241</v>
      </c>
      <c r="E662" s="115"/>
      <c r="G662" s="116"/>
      <c r="I662" s="55"/>
      <c r="J662" s="118"/>
    </row>
    <row r="663" spans="1:10" s="121" customFormat="1" ht="13.15" customHeight="1">
      <c r="A663" s="106"/>
      <c r="B663" s="123" t="s">
        <v>242</v>
      </c>
      <c r="E663" s="115"/>
      <c r="G663" s="116"/>
      <c r="I663" s="55"/>
      <c r="J663" s="118"/>
    </row>
    <row r="664" spans="1:10" s="121" customFormat="1" ht="13.15" customHeight="1">
      <c r="A664" s="106"/>
      <c r="B664" s="123" t="s">
        <v>243</v>
      </c>
      <c r="E664" s="115"/>
      <c r="G664" s="116"/>
      <c r="I664" s="55"/>
      <c r="J664" s="118"/>
    </row>
    <row r="665" spans="1:10" s="121" customFormat="1" ht="13.15" customHeight="1">
      <c r="A665" s="106"/>
      <c r="B665" s="123" t="s">
        <v>244</v>
      </c>
      <c r="E665" s="115"/>
      <c r="G665" s="116"/>
      <c r="I665" s="55"/>
      <c r="J665" s="118"/>
    </row>
    <row r="666" spans="1:10" s="121" customFormat="1" ht="13.15" customHeight="1">
      <c r="A666" s="106"/>
      <c r="B666" s="123" t="s">
        <v>52</v>
      </c>
      <c r="E666" s="115"/>
      <c r="G666" s="116"/>
      <c r="I666" s="55"/>
      <c r="J666" s="118"/>
    </row>
    <row r="667" spans="1:10" s="121" customFormat="1" ht="13.15" customHeight="1">
      <c r="A667" s="106"/>
      <c r="B667" s="123" t="s">
        <v>245</v>
      </c>
      <c r="E667" s="115"/>
      <c r="G667" s="116"/>
      <c r="I667" s="55"/>
      <c r="J667" s="118"/>
    </row>
    <row r="668" spans="1:10" s="121" customFormat="1" ht="13.15" customHeight="1">
      <c r="A668" s="106"/>
      <c r="B668" s="123" t="s">
        <v>122</v>
      </c>
      <c r="E668" s="115"/>
      <c r="G668" s="116"/>
      <c r="I668" s="55"/>
      <c r="J668" s="118"/>
    </row>
    <row r="669" spans="1:10" s="121" customFormat="1" ht="13.15" customHeight="1">
      <c r="A669" s="106"/>
      <c r="B669" s="123" t="s">
        <v>53</v>
      </c>
      <c r="E669" s="115"/>
      <c r="G669" s="116"/>
      <c r="I669" s="55"/>
      <c r="J669" s="118"/>
    </row>
    <row r="670" spans="1:10" s="121" customFormat="1" ht="13.15" customHeight="1">
      <c r="A670" s="106"/>
      <c r="B670" s="123" t="s">
        <v>246</v>
      </c>
      <c r="E670" s="115"/>
      <c r="G670" s="116"/>
      <c r="I670" s="55"/>
      <c r="J670" s="118"/>
    </row>
    <row r="671" spans="1:10" s="121" customFormat="1" ht="13.15" customHeight="1">
      <c r="A671" s="106"/>
      <c r="B671" s="123" t="s">
        <v>21</v>
      </c>
      <c r="E671" s="115"/>
      <c r="G671" s="116"/>
      <c r="I671" s="55"/>
      <c r="J671" s="118"/>
    </row>
    <row r="672" spans="1:10" s="121" customFormat="1" ht="13.15" customHeight="1">
      <c r="A672" s="106"/>
      <c r="B672" s="123" t="s">
        <v>85</v>
      </c>
      <c r="E672" s="115"/>
      <c r="G672" s="116"/>
      <c r="I672" s="55"/>
      <c r="J672" s="118"/>
    </row>
    <row r="673" spans="1:10" s="121" customFormat="1" ht="13.15" customHeight="1">
      <c r="A673" s="106"/>
      <c r="B673" s="123" t="s">
        <v>3</v>
      </c>
      <c r="E673" s="115"/>
      <c r="G673" s="116"/>
      <c r="I673" s="55"/>
      <c r="J673" s="118"/>
    </row>
    <row r="674" spans="1:10" s="121" customFormat="1" ht="13.15" customHeight="1">
      <c r="A674" s="106"/>
      <c r="B674" s="123" t="s">
        <v>22</v>
      </c>
      <c r="E674" s="115"/>
      <c r="G674" s="116"/>
      <c r="I674" s="55"/>
      <c r="J674" s="118"/>
    </row>
    <row r="675" spans="1:10" s="121" customFormat="1" ht="13.15" customHeight="1">
      <c r="A675" s="106"/>
      <c r="B675" s="120" t="s">
        <v>4</v>
      </c>
      <c r="E675" s="115"/>
      <c r="G675" s="116"/>
      <c r="I675" s="55"/>
      <c r="J675" s="118"/>
    </row>
    <row r="676" spans="1:10" s="121" customFormat="1" ht="13.15" customHeight="1">
      <c r="A676" s="106"/>
      <c r="B676" s="120" t="s">
        <v>5</v>
      </c>
      <c r="E676" s="115"/>
      <c r="G676" s="116"/>
      <c r="I676" s="55"/>
      <c r="J676" s="118"/>
    </row>
    <row r="677" spans="1:10" s="121" customFormat="1" ht="13.15" customHeight="1">
      <c r="A677" s="106"/>
      <c r="B677" s="120" t="s">
        <v>582</v>
      </c>
      <c r="E677" s="115"/>
      <c r="G677" s="116"/>
      <c r="I677" s="55"/>
      <c r="J677" s="118"/>
    </row>
    <row r="678" spans="1:10" s="121" customFormat="1" ht="13.15" customHeight="1">
      <c r="A678" s="106"/>
      <c r="B678" s="120" t="s">
        <v>583</v>
      </c>
      <c r="E678" s="115"/>
      <c r="G678" s="116"/>
      <c r="I678" s="55"/>
      <c r="J678" s="118"/>
    </row>
    <row r="679" spans="1:10" s="121" customFormat="1" ht="2.1" customHeight="1">
      <c r="A679" s="106"/>
      <c r="B679" s="41"/>
      <c r="C679" s="42"/>
      <c r="D679" s="42"/>
      <c r="E679" s="43"/>
      <c r="F679" s="42"/>
      <c r="G679" s="44"/>
      <c r="H679" s="42"/>
      <c r="I679" s="45"/>
      <c r="J679" s="118"/>
    </row>
    <row r="680" spans="1:10" s="121" customFormat="1" ht="13.15" customHeight="1">
      <c r="A680" s="106"/>
      <c r="B680" s="124" t="s">
        <v>304</v>
      </c>
      <c r="E680" s="115"/>
      <c r="G680" s="116"/>
      <c r="I680" s="55"/>
      <c r="J680" s="118"/>
    </row>
    <row r="681" spans="1:10" s="121" customFormat="1" ht="13.15" customHeight="1">
      <c r="A681" s="106"/>
      <c r="B681" s="123" t="s">
        <v>305</v>
      </c>
      <c r="E681" s="115"/>
      <c r="G681" s="116"/>
      <c r="I681" s="55"/>
      <c r="J681" s="118"/>
    </row>
    <row r="682" spans="1:10" s="121" customFormat="1" ht="13.15" customHeight="1">
      <c r="A682" s="106"/>
      <c r="B682" s="123" t="s">
        <v>306</v>
      </c>
      <c r="E682" s="115"/>
      <c r="G682" s="116"/>
      <c r="I682" s="55"/>
      <c r="J682" s="118"/>
    </row>
    <row r="683" spans="1:10" s="121" customFormat="1" ht="13.15" customHeight="1">
      <c r="A683" s="106"/>
      <c r="B683" s="123" t="s">
        <v>307</v>
      </c>
      <c r="E683" s="115"/>
      <c r="G683" s="116"/>
      <c r="I683" s="55"/>
      <c r="J683" s="118"/>
    </row>
    <row r="684" spans="1:10" s="121" customFormat="1" ht="13.15" customHeight="1">
      <c r="A684" s="106"/>
      <c r="B684" s="123" t="s">
        <v>308</v>
      </c>
      <c r="E684" s="115"/>
      <c r="G684" s="116"/>
      <c r="I684" s="55"/>
      <c r="J684" s="118"/>
    </row>
    <row r="685" spans="1:10" s="121" customFormat="1" ht="13.15" customHeight="1">
      <c r="A685" s="106"/>
      <c r="B685" s="123" t="s">
        <v>309</v>
      </c>
      <c r="E685" s="115"/>
      <c r="G685" s="116"/>
      <c r="I685" s="55"/>
      <c r="J685" s="118"/>
    </row>
    <row r="686" spans="1:10" s="121" customFormat="1" ht="13.15" customHeight="1">
      <c r="A686" s="106"/>
      <c r="B686" s="123" t="s">
        <v>310</v>
      </c>
      <c r="E686" s="115"/>
      <c r="G686" s="116"/>
      <c r="I686" s="55"/>
      <c r="J686" s="118"/>
    </row>
    <row r="687" spans="1:10" s="121" customFormat="1" ht="13.15" customHeight="1">
      <c r="A687" s="106"/>
      <c r="B687" s="123" t="s">
        <v>311</v>
      </c>
      <c r="E687" s="115"/>
      <c r="G687" s="116"/>
      <c r="I687" s="55"/>
      <c r="J687" s="118"/>
    </row>
    <row r="688" spans="1:10" s="121" customFormat="1" ht="2.1" customHeight="1">
      <c r="A688" s="106"/>
      <c r="B688" s="41"/>
      <c r="C688" s="42"/>
      <c r="D688" s="42"/>
      <c r="E688" s="43"/>
      <c r="F688" s="42"/>
      <c r="G688" s="44"/>
      <c r="H688" s="42"/>
      <c r="I688" s="45"/>
      <c r="J688" s="118"/>
    </row>
    <row r="689" spans="1:10" ht="13.15" customHeight="1">
      <c r="B689" s="124" t="s">
        <v>247</v>
      </c>
    </row>
    <row r="690" spans="1:10" ht="13.15" customHeight="1">
      <c r="B690" s="124" t="s">
        <v>248</v>
      </c>
    </row>
    <row r="691" spans="1:10" s="121" customFormat="1" ht="2.1" customHeight="1">
      <c r="A691" s="106"/>
      <c r="B691" s="41"/>
      <c r="C691" s="42"/>
      <c r="D691" s="42"/>
      <c r="E691" s="43"/>
      <c r="F691" s="42"/>
      <c r="G691" s="44"/>
      <c r="H691" s="42"/>
      <c r="I691" s="45"/>
      <c r="J691" s="118"/>
    </row>
    <row r="692" spans="1:10" ht="13.15" customHeight="1">
      <c r="I692" s="117" t="str">
        <f t="shared" si="8"/>
        <v/>
      </c>
    </row>
    <row r="693" spans="1:10" ht="13.15" customHeight="1">
      <c r="A693" s="106" t="s">
        <v>117</v>
      </c>
      <c r="B693" s="113" t="s">
        <v>73</v>
      </c>
      <c r="I693" s="117" t="str">
        <f t="shared" si="8"/>
        <v/>
      </c>
    </row>
    <row r="694" spans="1:10" ht="13.15" customHeight="1">
      <c r="B694" s="113" t="s">
        <v>262</v>
      </c>
      <c r="I694" s="117" t="str">
        <f t="shared" si="8"/>
        <v/>
      </c>
    </row>
    <row r="695" spans="1:10" ht="13.15" customHeight="1">
      <c r="B695" s="113" t="s">
        <v>457</v>
      </c>
      <c r="I695" s="117" t="str">
        <f t="shared" si="8"/>
        <v/>
      </c>
    </row>
    <row r="696" spans="1:10" ht="13.15" customHeight="1">
      <c r="B696" s="113" t="s">
        <v>255</v>
      </c>
      <c r="I696" s="117" t="str">
        <f t="shared" si="8"/>
        <v/>
      </c>
    </row>
    <row r="697" spans="1:10" ht="13.15" customHeight="1">
      <c r="B697" s="113" t="s">
        <v>256</v>
      </c>
      <c r="I697" s="117" t="str">
        <f t="shared" si="8"/>
        <v/>
      </c>
    </row>
    <row r="698" spans="1:10" ht="13.15" customHeight="1">
      <c r="B698" s="113" t="s">
        <v>263</v>
      </c>
      <c r="I698" s="117" t="str">
        <f t="shared" si="8"/>
        <v/>
      </c>
    </row>
    <row r="699" spans="1:10" ht="13.15" customHeight="1">
      <c r="B699" s="113" t="s">
        <v>257</v>
      </c>
      <c r="I699" s="117" t="str">
        <f t="shared" si="8"/>
        <v/>
      </c>
    </row>
    <row r="700" spans="1:10" ht="13.15" customHeight="1">
      <c r="B700" s="113" t="s">
        <v>64</v>
      </c>
      <c r="I700" s="117" t="str">
        <f t="shared" si="8"/>
        <v/>
      </c>
    </row>
    <row r="701" spans="1:10" ht="13.15" customHeight="1">
      <c r="B701" s="113" t="s">
        <v>258</v>
      </c>
      <c r="I701" s="117" t="str">
        <f t="shared" si="8"/>
        <v/>
      </c>
    </row>
    <row r="702" spans="1:10" ht="13.15" customHeight="1">
      <c r="B702" s="113" t="s">
        <v>259</v>
      </c>
      <c r="I702" s="117" t="str">
        <f t="shared" si="8"/>
        <v/>
      </c>
    </row>
    <row r="703" spans="1:10" ht="13.15" customHeight="1">
      <c r="B703" s="113" t="s">
        <v>260</v>
      </c>
      <c r="I703" s="117" t="str">
        <f t="shared" si="8"/>
        <v/>
      </c>
    </row>
    <row r="704" spans="1:10" ht="13.15" customHeight="1">
      <c r="B704" s="113" t="s">
        <v>261</v>
      </c>
      <c r="I704" s="117" t="str">
        <f t="shared" si="8"/>
        <v/>
      </c>
    </row>
    <row r="705" spans="1:9" ht="13.15" customHeight="1">
      <c r="B705" s="124" t="s">
        <v>264</v>
      </c>
      <c r="I705" s="117" t="str">
        <f t="shared" si="8"/>
        <v/>
      </c>
    </row>
    <row r="706" spans="1:9" ht="13.15" customHeight="1">
      <c r="B706" s="124" t="s">
        <v>390</v>
      </c>
      <c r="I706" s="117" t="str">
        <f t="shared" si="8"/>
        <v/>
      </c>
    </row>
    <row r="707" spans="1:9" ht="13.15" customHeight="1">
      <c r="B707" s="124" t="s">
        <v>265</v>
      </c>
      <c r="I707" s="117" t="str">
        <f t="shared" si="8"/>
        <v/>
      </c>
    </row>
    <row r="708" spans="1:9" ht="13.15" customHeight="1">
      <c r="I708" s="117" t="str">
        <f t="shared" si="8"/>
        <v/>
      </c>
    </row>
    <row r="709" spans="1:9" ht="13.15" customHeight="1">
      <c r="C709" s="113" t="s">
        <v>60</v>
      </c>
      <c r="E709" s="115">
        <v>17000</v>
      </c>
      <c r="I709" s="117" t="str">
        <f t="shared" si="8"/>
        <v/>
      </c>
    </row>
    <row r="710" spans="1:9" ht="13.15" customHeight="1">
      <c r="I710" s="117" t="str">
        <f t="shared" si="8"/>
        <v/>
      </c>
    </row>
    <row r="711" spans="1:9" ht="13.15" customHeight="1">
      <c r="I711" s="117" t="str">
        <f t="shared" si="8"/>
        <v/>
      </c>
    </row>
    <row r="712" spans="1:9" ht="13.15" customHeight="1">
      <c r="A712" s="106" t="s">
        <v>15</v>
      </c>
      <c r="B712" s="113" t="s">
        <v>501</v>
      </c>
      <c r="I712" s="117" t="str">
        <f t="shared" si="8"/>
        <v/>
      </c>
    </row>
    <row r="713" spans="1:9" ht="13.15" customHeight="1">
      <c r="B713" s="113" t="s">
        <v>503</v>
      </c>
      <c r="I713" s="117" t="str">
        <f t="shared" si="8"/>
        <v/>
      </c>
    </row>
    <row r="714" spans="1:9" ht="13.15" customHeight="1">
      <c r="B714" s="120" t="s">
        <v>502</v>
      </c>
    </row>
    <row r="715" spans="1:9" ht="13.15" customHeight="1">
      <c r="B715" s="113" t="s">
        <v>504</v>
      </c>
    </row>
    <row r="716" spans="1:9" ht="13.15" customHeight="1">
      <c r="B716" s="113" t="s">
        <v>564</v>
      </c>
    </row>
    <row r="717" spans="1:9" ht="13.15" customHeight="1">
      <c r="B717" s="114" t="s">
        <v>565</v>
      </c>
    </row>
    <row r="718" spans="1:9" ht="13.15" customHeight="1"/>
    <row r="719" spans="1:9" ht="13.15" customHeight="1">
      <c r="C719" s="113" t="s">
        <v>99</v>
      </c>
      <c r="E719" s="115">
        <v>1</v>
      </c>
      <c r="I719" s="117" t="str">
        <f t="shared" ref="I719:I723" si="9">IF(ABS($E719*G719)&gt;0,$E719*G719,"")</f>
        <v/>
      </c>
    </row>
    <row r="720" spans="1:9" ht="13.15" customHeight="1">
      <c r="I720" s="117" t="str">
        <f t="shared" si="9"/>
        <v/>
      </c>
    </row>
    <row r="721" spans="1:9" ht="13.15" customHeight="1">
      <c r="I721" s="117" t="str">
        <f t="shared" si="9"/>
        <v/>
      </c>
    </row>
    <row r="722" spans="1:9" ht="13.15" customHeight="1">
      <c r="A722" s="106" t="s">
        <v>48</v>
      </c>
      <c r="B722" s="113" t="s">
        <v>584</v>
      </c>
      <c r="I722" s="117" t="str">
        <f t="shared" si="9"/>
        <v/>
      </c>
    </row>
    <row r="723" spans="1:9" ht="13.15" customHeight="1">
      <c r="B723" s="113" t="s">
        <v>585</v>
      </c>
      <c r="I723" s="117" t="str">
        <f t="shared" si="9"/>
        <v/>
      </c>
    </row>
    <row r="724" spans="1:9" ht="13.15" customHeight="1">
      <c r="B724" s="113" t="s">
        <v>586</v>
      </c>
    </row>
    <row r="725" spans="1:9" ht="13.15" customHeight="1"/>
    <row r="726" spans="1:9" ht="13.15" customHeight="1">
      <c r="C726" s="113" t="s">
        <v>99</v>
      </c>
      <c r="E726" s="115">
        <v>1</v>
      </c>
      <c r="I726" s="117" t="str">
        <f t="shared" ref="I726:I727" si="10">IF(ABS($E726*G726)&gt;0,$E726*G726,"")</f>
        <v/>
      </c>
    </row>
    <row r="727" spans="1:9" ht="13.15" customHeight="1">
      <c r="I727" s="117" t="str">
        <f t="shared" si="10"/>
        <v/>
      </c>
    </row>
    <row r="728" spans="1:9" ht="13.15" customHeight="1">
      <c r="B728" s="92" t="s">
        <v>508</v>
      </c>
      <c r="I728" s="117" t="str">
        <f t="shared" si="8"/>
        <v/>
      </c>
    </row>
    <row r="729" spans="1:9" ht="13.15" customHeight="1">
      <c r="B729" s="92" t="s">
        <v>509</v>
      </c>
      <c r="I729" s="117" t="str">
        <f t="shared" si="8"/>
        <v/>
      </c>
    </row>
    <row r="730" spans="1:9" ht="13.15" customHeight="1">
      <c r="B730" s="92" t="s">
        <v>510</v>
      </c>
      <c r="I730" s="117" t="str">
        <f t="shared" si="8"/>
        <v/>
      </c>
    </row>
    <row r="731" spans="1:9" ht="13.15" customHeight="1">
      <c r="B731" s="92" t="s">
        <v>511</v>
      </c>
      <c r="I731" s="117" t="str">
        <f t="shared" si="8"/>
        <v/>
      </c>
    </row>
    <row r="732" spans="1:9" ht="13.15" customHeight="1">
      <c r="B732" s="92" t="s">
        <v>512</v>
      </c>
      <c r="I732" s="117" t="str">
        <f t="shared" si="8"/>
        <v/>
      </c>
    </row>
    <row r="733" spans="1:9" ht="13.15" customHeight="1">
      <c r="B733" s="92" t="s">
        <v>513</v>
      </c>
      <c r="I733" s="117" t="str">
        <f t="shared" si="8"/>
        <v/>
      </c>
    </row>
    <row r="734" spans="1:9" ht="13.15" customHeight="1">
      <c r="B734" s="92" t="s">
        <v>514</v>
      </c>
      <c r="I734" s="117" t="str">
        <f t="shared" si="8"/>
        <v/>
      </c>
    </row>
    <row r="735" spans="1:9" ht="13.15" customHeight="1">
      <c r="I735" s="117" t="str">
        <f t="shared" si="8"/>
        <v/>
      </c>
    </row>
    <row r="736" spans="1:9" ht="13.15" customHeight="1">
      <c r="A736" s="106" t="s">
        <v>72</v>
      </c>
      <c r="B736" s="113" t="s">
        <v>460</v>
      </c>
      <c r="I736" s="117" t="str">
        <f t="shared" si="8"/>
        <v/>
      </c>
    </row>
    <row r="737" spans="1:9" ht="13.15" customHeight="1">
      <c r="B737" s="113" t="s">
        <v>466</v>
      </c>
      <c r="I737" s="117" t="str">
        <f t="shared" si="8"/>
        <v/>
      </c>
    </row>
    <row r="738" spans="1:9" ht="13.15" customHeight="1">
      <c r="B738" s="113" t="s">
        <v>467</v>
      </c>
    </row>
    <row r="739" spans="1:9" ht="13.15" customHeight="1">
      <c r="B739" s="113" t="s">
        <v>387</v>
      </c>
      <c r="I739" s="117" t="str">
        <f t="shared" si="8"/>
        <v/>
      </c>
    </row>
    <row r="740" spans="1:9" ht="13.15" customHeight="1">
      <c r="B740" s="113" t="s">
        <v>388</v>
      </c>
      <c r="I740" s="117" t="str">
        <f t="shared" si="8"/>
        <v/>
      </c>
    </row>
    <row r="741" spans="1:9" ht="13.15" customHeight="1">
      <c r="B741" s="113" t="s">
        <v>389</v>
      </c>
    </row>
    <row r="742" spans="1:9" ht="13.15" customHeight="1">
      <c r="B742" s="114" t="s">
        <v>458</v>
      </c>
      <c r="I742" s="117" t="str">
        <f t="shared" ref="I742:I752" si="11">IF(ABS($E742*G742)&gt;0,$E742*G742,"")</f>
        <v/>
      </c>
    </row>
    <row r="743" spans="1:9" ht="13.15" customHeight="1">
      <c r="B743" s="120" t="s">
        <v>459</v>
      </c>
      <c r="G743" s="122"/>
      <c r="I743" s="117" t="str">
        <f t="shared" si="11"/>
        <v/>
      </c>
    </row>
    <row r="744" spans="1:9" ht="13.15" customHeight="1">
      <c r="G744" s="122"/>
      <c r="I744" s="117" t="str">
        <f t="shared" si="11"/>
        <v/>
      </c>
    </row>
    <row r="745" spans="1:9" ht="13.15" customHeight="1">
      <c r="C745" s="113" t="s">
        <v>17</v>
      </c>
      <c r="E745" s="115">
        <v>351</v>
      </c>
      <c r="I745" s="117" t="str">
        <f t="shared" si="11"/>
        <v/>
      </c>
    </row>
    <row r="746" spans="1:9" ht="13.15" customHeight="1">
      <c r="I746" s="117" t="str">
        <f t="shared" si="11"/>
        <v/>
      </c>
    </row>
    <row r="747" spans="1:9" ht="13.15" customHeight="1">
      <c r="I747" s="117" t="str">
        <f t="shared" si="11"/>
        <v/>
      </c>
    </row>
    <row r="748" spans="1:9" ht="13.15" customHeight="1">
      <c r="A748" s="106" t="s">
        <v>124</v>
      </c>
      <c r="B748" s="113" t="s">
        <v>461</v>
      </c>
      <c r="I748" s="117" t="str">
        <f t="shared" si="11"/>
        <v/>
      </c>
    </row>
    <row r="749" spans="1:9" ht="13.15" customHeight="1">
      <c r="B749" s="113" t="s">
        <v>463</v>
      </c>
      <c r="I749" s="117" t="str">
        <f t="shared" si="11"/>
        <v/>
      </c>
    </row>
    <row r="750" spans="1:9" ht="13.15" customHeight="1">
      <c r="B750" s="114" t="s">
        <v>465</v>
      </c>
      <c r="I750" s="117" t="str">
        <f t="shared" si="11"/>
        <v/>
      </c>
    </row>
    <row r="751" spans="1:9" ht="13.15" customHeight="1">
      <c r="B751" s="113" t="s">
        <v>387</v>
      </c>
      <c r="I751" s="117" t="str">
        <f t="shared" si="11"/>
        <v/>
      </c>
    </row>
    <row r="752" spans="1:9" ht="13.15" customHeight="1">
      <c r="B752" s="113" t="s">
        <v>388</v>
      </c>
      <c r="I752" s="117" t="str">
        <f t="shared" si="11"/>
        <v/>
      </c>
    </row>
    <row r="753" spans="1:9" ht="13.15" customHeight="1">
      <c r="B753" s="113" t="s">
        <v>389</v>
      </c>
    </row>
    <row r="754" spans="1:9" ht="13.15" customHeight="1">
      <c r="B754" s="114" t="s">
        <v>458</v>
      </c>
      <c r="I754" s="117" t="str">
        <f t="shared" ref="I754:I766" si="12">IF(ABS($E754*G754)&gt;0,$E754*G754,"")</f>
        <v/>
      </c>
    </row>
    <row r="755" spans="1:9" ht="13.15" customHeight="1">
      <c r="G755" s="122"/>
      <c r="I755" s="117" t="str">
        <f t="shared" si="12"/>
        <v/>
      </c>
    </row>
    <row r="756" spans="1:9" ht="13.15" customHeight="1">
      <c r="C756" s="113" t="s">
        <v>49</v>
      </c>
      <c r="E756" s="115">
        <v>385</v>
      </c>
      <c r="I756" s="117" t="str">
        <f t="shared" si="12"/>
        <v/>
      </c>
    </row>
    <row r="757" spans="1:9" ht="13.15" customHeight="1">
      <c r="I757" s="117" t="str">
        <f t="shared" si="12"/>
        <v/>
      </c>
    </row>
    <row r="758" spans="1:9" ht="13.15" customHeight="1">
      <c r="I758" s="117" t="str">
        <f t="shared" si="12"/>
        <v/>
      </c>
    </row>
    <row r="759" spans="1:9" ht="13.15" customHeight="1">
      <c r="A759" s="106" t="s">
        <v>31</v>
      </c>
      <c r="B759" s="113" t="s">
        <v>462</v>
      </c>
      <c r="I759" s="117" t="str">
        <f t="shared" si="12"/>
        <v/>
      </c>
    </row>
    <row r="760" spans="1:9" ht="13.15" customHeight="1">
      <c r="B760" s="113" t="s">
        <v>464</v>
      </c>
      <c r="I760" s="117" t="str">
        <f t="shared" si="12"/>
        <v/>
      </c>
    </row>
    <row r="761" spans="1:9" ht="13.15" customHeight="1">
      <c r="B761" s="114" t="s">
        <v>468</v>
      </c>
      <c r="I761" s="117" t="str">
        <f t="shared" si="12"/>
        <v/>
      </c>
    </row>
    <row r="762" spans="1:9" ht="13.15" customHeight="1">
      <c r="B762" s="114" t="s">
        <v>469</v>
      </c>
      <c r="I762" s="117" t="str">
        <f t="shared" si="12"/>
        <v/>
      </c>
    </row>
    <row r="763" spans="1:9" ht="13.15" customHeight="1">
      <c r="B763" s="114" t="s">
        <v>470</v>
      </c>
      <c r="G763" s="122"/>
      <c r="I763" s="117" t="str">
        <f t="shared" si="12"/>
        <v/>
      </c>
    </row>
    <row r="764" spans="1:9" ht="13.15" customHeight="1">
      <c r="B764" s="114" t="s">
        <v>471</v>
      </c>
      <c r="G764" s="122"/>
      <c r="I764" s="117" t="str">
        <f t="shared" si="12"/>
        <v/>
      </c>
    </row>
    <row r="765" spans="1:9" ht="13.15" customHeight="1">
      <c r="B765" s="113" t="s">
        <v>387</v>
      </c>
      <c r="I765" s="117" t="str">
        <f t="shared" si="12"/>
        <v/>
      </c>
    </row>
    <row r="766" spans="1:9" ht="13.15" customHeight="1">
      <c r="B766" s="113" t="s">
        <v>388</v>
      </c>
      <c r="I766" s="117" t="str">
        <f t="shared" si="12"/>
        <v/>
      </c>
    </row>
    <row r="767" spans="1:9" ht="13.15" customHeight="1">
      <c r="B767" s="113" t="s">
        <v>389</v>
      </c>
    </row>
    <row r="768" spans="1:9" ht="13.15" customHeight="1">
      <c r="B768" s="114" t="s">
        <v>458</v>
      </c>
      <c r="I768" s="117" t="str">
        <f t="shared" ref="I768:I771" si="13">IF(ABS($E768*G768)&gt;0,$E768*G768,"")</f>
        <v/>
      </c>
    </row>
    <row r="769" spans="1:10" ht="13.15" customHeight="1">
      <c r="G769" s="122"/>
      <c r="I769" s="117" t="str">
        <f t="shared" si="13"/>
        <v/>
      </c>
    </row>
    <row r="770" spans="1:10" ht="13.15" customHeight="1">
      <c r="C770" s="113" t="s">
        <v>49</v>
      </c>
      <c r="E770" s="115">
        <v>61</v>
      </c>
      <c r="I770" s="117" t="str">
        <f t="shared" si="13"/>
        <v/>
      </c>
    </row>
    <row r="771" spans="1:10" ht="13.15" customHeight="1">
      <c r="I771" s="117" t="str">
        <f t="shared" si="13"/>
        <v/>
      </c>
    </row>
    <row r="772" spans="1:10" ht="13.15" customHeight="1">
      <c r="G772" s="122"/>
      <c r="I772" s="117" t="str">
        <f t="shared" si="8"/>
        <v/>
      </c>
    </row>
    <row r="773" spans="1:10" s="128" customFormat="1" ht="13.15" customHeight="1">
      <c r="A773" s="106"/>
      <c r="B773" s="140" t="s">
        <v>472</v>
      </c>
      <c r="E773" s="99"/>
      <c r="G773" s="137"/>
      <c r="I773" s="104" t="str">
        <f t="shared" si="8"/>
        <v/>
      </c>
      <c r="J773" s="110"/>
    </row>
    <row r="774" spans="1:10" s="128" customFormat="1" ht="13.15" customHeight="1">
      <c r="A774" s="106" t="s">
        <v>80</v>
      </c>
      <c r="B774" s="128" t="s">
        <v>473</v>
      </c>
      <c r="E774" s="99"/>
      <c r="G774" s="127"/>
      <c r="I774" s="104" t="str">
        <f t="shared" si="8"/>
        <v/>
      </c>
      <c r="J774" s="110"/>
    </row>
    <row r="775" spans="1:10" s="128" customFormat="1" ht="13.15" customHeight="1">
      <c r="A775" s="106"/>
      <c r="B775" s="128" t="s">
        <v>187</v>
      </c>
      <c r="E775" s="99"/>
      <c r="G775" s="127"/>
      <c r="I775" s="104" t="str">
        <f t="shared" si="8"/>
        <v/>
      </c>
      <c r="J775" s="110"/>
    </row>
    <row r="776" spans="1:10" ht="13.15" customHeight="1">
      <c r="B776" s="113" t="s">
        <v>177</v>
      </c>
      <c r="I776" s="117" t="str">
        <f t="shared" si="8"/>
        <v/>
      </c>
    </row>
    <row r="777" spans="1:10" ht="13.15" customHeight="1">
      <c r="B777" s="59" t="s">
        <v>181</v>
      </c>
      <c r="I777" s="117" t="str">
        <f t="shared" si="8"/>
        <v/>
      </c>
    </row>
    <row r="778" spans="1:10" ht="13.15" customHeight="1">
      <c r="B778" s="59" t="s">
        <v>180</v>
      </c>
      <c r="I778" s="117" t="str">
        <f t="shared" si="8"/>
        <v/>
      </c>
    </row>
    <row r="779" spans="1:10" ht="13.15" customHeight="1">
      <c r="B779" s="125" t="s">
        <v>178</v>
      </c>
      <c r="I779" s="117" t="str">
        <f t="shared" si="8"/>
        <v/>
      </c>
    </row>
    <row r="780" spans="1:10" ht="13.15" customHeight="1">
      <c r="B780" s="125" t="s">
        <v>179</v>
      </c>
      <c r="I780" s="117" t="str">
        <f t="shared" si="8"/>
        <v/>
      </c>
    </row>
    <row r="781" spans="1:10" ht="13.15" customHeight="1">
      <c r="I781" s="117" t="str">
        <f t="shared" si="8"/>
        <v/>
      </c>
    </row>
    <row r="782" spans="1:10" ht="13.15" customHeight="1">
      <c r="C782" s="113" t="s">
        <v>30</v>
      </c>
      <c r="E782" s="115">
        <v>700</v>
      </c>
      <c r="I782" s="117" t="str">
        <f t="shared" si="8"/>
        <v/>
      </c>
    </row>
    <row r="783" spans="1:10" ht="13.15" customHeight="1">
      <c r="I783" s="117" t="str">
        <f t="shared" si="8"/>
        <v/>
      </c>
    </row>
    <row r="784" spans="1:10" ht="13.15" customHeight="1">
      <c r="I784" s="117" t="str">
        <f t="shared" si="8"/>
        <v/>
      </c>
    </row>
    <row r="785" spans="1:9" ht="13.15" customHeight="1">
      <c r="A785" s="106" t="s">
        <v>81</v>
      </c>
      <c r="B785" s="113" t="s">
        <v>475</v>
      </c>
      <c r="I785" s="117" t="str">
        <f t="shared" si="8"/>
        <v/>
      </c>
    </row>
    <row r="786" spans="1:9" ht="13.15" customHeight="1">
      <c r="B786" s="113" t="s">
        <v>476</v>
      </c>
      <c r="I786" s="117" t="str">
        <f t="shared" si="8"/>
        <v/>
      </c>
    </row>
    <row r="787" spans="1:9" ht="13.15" customHeight="1">
      <c r="B787" s="114" t="s">
        <v>477</v>
      </c>
      <c r="I787" s="117" t="str">
        <f t="shared" si="8"/>
        <v/>
      </c>
    </row>
    <row r="788" spans="1:9" ht="13.15" customHeight="1">
      <c r="B788" s="114" t="s">
        <v>478</v>
      </c>
      <c r="I788" s="117" t="str">
        <f t="shared" si="8"/>
        <v/>
      </c>
    </row>
    <row r="789" spans="1:9" ht="13.15" customHeight="1">
      <c r="B789" s="113" t="s">
        <v>389</v>
      </c>
    </row>
    <row r="790" spans="1:9" ht="13.15" customHeight="1">
      <c r="B790" s="114" t="s">
        <v>458</v>
      </c>
      <c r="I790" s="117" t="str">
        <f t="shared" ref="I790:I796" si="14">IF(ABS($E790*G790)&gt;0,$E790*G790,"")</f>
        <v/>
      </c>
    </row>
    <row r="791" spans="1:9" ht="13.15" customHeight="1">
      <c r="G791" s="122"/>
      <c r="I791" s="117" t="str">
        <f t="shared" si="14"/>
        <v/>
      </c>
    </row>
    <row r="792" spans="1:9" ht="13.15" customHeight="1">
      <c r="C792" s="113" t="s">
        <v>49</v>
      </c>
      <c r="E792" s="115">
        <v>63</v>
      </c>
      <c r="I792" s="117" t="str">
        <f t="shared" si="14"/>
        <v/>
      </c>
    </row>
    <row r="793" spans="1:9" ht="13.15" customHeight="1">
      <c r="I793" s="117" t="str">
        <f t="shared" si="14"/>
        <v/>
      </c>
    </row>
    <row r="794" spans="1:9" ht="13.15" customHeight="1">
      <c r="I794" s="117" t="str">
        <f t="shared" si="14"/>
        <v/>
      </c>
    </row>
    <row r="795" spans="1:9" ht="13.15" customHeight="1">
      <c r="A795" s="106" t="s">
        <v>82</v>
      </c>
      <c r="B795" s="113" t="s">
        <v>474</v>
      </c>
      <c r="I795" s="117" t="str">
        <f t="shared" si="14"/>
        <v/>
      </c>
    </row>
    <row r="796" spans="1:9" ht="13.15" customHeight="1">
      <c r="B796" s="120" t="s">
        <v>423</v>
      </c>
      <c r="I796" s="117" t="str">
        <f t="shared" si="14"/>
        <v/>
      </c>
    </row>
    <row r="797" spans="1:9" ht="13.15" customHeight="1">
      <c r="B797" s="113" t="s">
        <v>422</v>
      </c>
      <c r="I797" s="117" t="str">
        <f>IF(ABS($E797*G797)&gt;0,$E797*G797,"")</f>
        <v/>
      </c>
    </row>
    <row r="798" spans="1:9" ht="13.15" customHeight="1">
      <c r="B798" s="125" t="s">
        <v>424</v>
      </c>
      <c r="I798" s="117" t="str">
        <f t="shared" ref="I798:I861" si="15">IF(ABS($E798*G798)&gt;0,$E798*G798,"")</f>
        <v/>
      </c>
    </row>
    <row r="799" spans="1:9" ht="13.15" customHeight="1">
      <c r="B799" s="125" t="s">
        <v>425</v>
      </c>
      <c r="I799" s="117" t="str">
        <f t="shared" si="15"/>
        <v/>
      </c>
    </row>
    <row r="800" spans="1:9" ht="13.15" customHeight="1">
      <c r="B800" s="125" t="s">
        <v>426</v>
      </c>
      <c r="G800" s="122"/>
      <c r="I800" s="117" t="str">
        <f t="shared" si="15"/>
        <v/>
      </c>
    </row>
    <row r="801" spans="1:10" ht="13.15" customHeight="1">
      <c r="B801" s="125" t="s">
        <v>427</v>
      </c>
      <c r="G801" s="122"/>
      <c r="I801" s="117" t="str">
        <f t="shared" si="15"/>
        <v/>
      </c>
    </row>
    <row r="802" spans="1:10" ht="13.15" customHeight="1">
      <c r="I802" s="117" t="str">
        <f t="shared" si="15"/>
        <v/>
      </c>
    </row>
    <row r="803" spans="1:10" ht="13.15" customHeight="1">
      <c r="C803" s="113" t="s">
        <v>17</v>
      </c>
      <c r="E803" s="115">
        <v>426</v>
      </c>
      <c r="I803" s="117" t="str">
        <f t="shared" si="15"/>
        <v/>
      </c>
    </row>
    <row r="804" spans="1:10" ht="13.15" customHeight="1">
      <c r="I804" s="117" t="str">
        <f t="shared" si="15"/>
        <v/>
      </c>
    </row>
    <row r="805" spans="1:10" s="128" customFormat="1" ht="13.15" customHeight="1">
      <c r="A805" s="106"/>
      <c r="E805" s="99"/>
      <c r="G805" s="127"/>
      <c r="I805" s="104" t="str">
        <f t="shared" si="15"/>
        <v/>
      </c>
      <c r="J805" s="110"/>
    </row>
    <row r="806" spans="1:10" s="128" customFormat="1" ht="13.15" customHeight="1">
      <c r="A806" s="106" t="s">
        <v>83</v>
      </c>
      <c r="B806" s="128" t="s">
        <v>130</v>
      </c>
      <c r="E806" s="99"/>
      <c r="G806" s="127"/>
      <c r="I806" s="104" t="str">
        <f t="shared" si="15"/>
        <v/>
      </c>
      <c r="J806" s="110"/>
    </row>
    <row r="807" spans="1:10" s="128" customFormat="1" ht="13.15" customHeight="1">
      <c r="A807" s="106"/>
      <c r="B807" s="136" t="s">
        <v>128</v>
      </c>
      <c r="E807" s="99"/>
      <c r="G807" s="127"/>
      <c r="I807" s="104" t="str">
        <f t="shared" si="15"/>
        <v/>
      </c>
      <c r="J807" s="110"/>
    </row>
    <row r="808" spans="1:10" s="128" customFormat="1" ht="13.15" customHeight="1">
      <c r="A808" s="106"/>
      <c r="B808" s="128" t="s">
        <v>446</v>
      </c>
      <c r="E808" s="99"/>
      <c r="G808" s="127"/>
      <c r="I808" s="104" t="str">
        <f t="shared" si="15"/>
        <v/>
      </c>
      <c r="J808" s="110"/>
    </row>
    <row r="809" spans="1:10" s="128" customFormat="1" ht="13.15" customHeight="1">
      <c r="A809" s="106"/>
      <c r="B809" s="128" t="s">
        <v>106</v>
      </c>
      <c r="E809" s="99"/>
      <c r="G809" s="127"/>
      <c r="I809" s="104" t="str">
        <f t="shared" si="15"/>
        <v/>
      </c>
      <c r="J809" s="110"/>
    </row>
    <row r="810" spans="1:10" ht="13.15" customHeight="1">
      <c r="B810" s="59" t="s">
        <v>131</v>
      </c>
      <c r="I810" s="117" t="str">
        <f t="shared" si="15"/>
        <v/>
      </c>
    </row>
    <row r="811" spans="1:10" ht="13.15" customHeight="1">
      <c r="B811" s="113" t="s">
        <v>445</v>
      </c>
      <c r="I811" s="117" t="str">
        <f t="shared" si="15"/>
        <v/>
      </c>
    </row>
    <row r="812" spans="1:10" ht="13.15" customHeight="1">
      <c r="B812" s="59" t="s">
        <v>325</v>
      </c>
      <c r="I812" s="117" t="str">
        <f t="shared" si="15"/>
        <v/>
      </c>
    </row>
    <row r="813" spans="1:10" ht="13.15" customHeight="1">
      <c r="B813" s="59" t="s">
        <v>129</v>
      </c>
      <c r="I813" s="117" t="str">
        <f t="shared" si="15"/>
        <v/>
      </c>
    </row>
    <row r="814" spans="1:10" ht="13.15" customHeight="1">
      <c r="B814" s="59" t="s">
        <v>105</v>
      </c>
      <c r="I814" s="117" t="str">
        <f t="shared" si="15"/>
        <v/>
      </c>
    </row>
    <row r="815" spans="1:10" ht="13.15" customHeight="1">
      <c r="B815" s="113"/>
      <c r="I815" s="117" t="str">
        <f t="shared" si="15"/>
        <v/>
      </c>
    </row>
    <row r="816" spans="1:10" ht="13.15" customHeight="1">
      <c r="B816" s="113"/>
      <c r="C816" s="113" t="s">
        <v>17</v>
      </c>
      <c r="E816" s="115">
        <v>300</v>
      </c>
      <c r="F816" s="1"/>
      <c r="G816" s="122"/>
      <c r="I816" s="117" t="str">
        <f t="shared" si="15"/>
        <v/>
      </c>
    </row>
    <row r="817" spans="1:9" ht="13.15" customHeight="1">
      <c r="G817" s="122"/>
      <c r="I817" s="117" t="str">
        <f t="shared" si="15"/>
        <v/>
      </c>
    </row>
    <row r="818" spans="1:9" ht="13.15" customHeight="1">
      <c r="I818" s="117" t="str">
        <f t="shared" si="15"/>
        <v/>
      </c>
    </row>
    <row r="819" spans="1:9" ht="13.15" customHeight="1">
      <c r="A819" s="106" t="s">
        <v>84</v>
      </c>
      <c r="B819" s="113" t="s">
        <v>285</v>
      </c>
      <c r="I819" s="117" t="str">
        <f t="shared" si="15"/>
        <v/>
      </c>
    </row>
    <row r="820" spans="1:9" ht="13.15" customHeight="1">
      <c r="B820" s="113" t="s">
        <v>110</v>
      </c>
      <c r="I820" s="117" t="str">
        <f t="shared" si="15"/>
        <v/>
      </c>
    </row>
    <row r="821" spans="1:9" ht="13.15" customHeight="1">
      <c r="B821" s="113" t="s">
        <v>79</v>
      </c>
      <c r="I821" s="117" t="str">
        <f t="shared" si="15"/>
        <v/>
      </c>
    </row>
    <row r="822" spans="1:9" ht="13.15" customHeight="1">
      <c r="B822" s="123" t="s">
        <v>156</v>
      </c>
      <c r="I822" s="117" t="str">
        <f t="shared" si="15"/>
        <v/>
      </c>
    </row>
    <row r="823" spans="1:9" ht="13.15" customHeight="1">
      <c r="B823" s="119" t="s">
        <v>118</v>
      </c>
      <c r="I823" s="117" t="str">
        <f t="shared" si="15"/>
        <v/>
      </c>
    </row>
    <row r="824" spans="1:9" ht="13.15" customHeight="1">
      <c r="I824" s="117" t="str">
        <f t="shared" si="15"/>
        <v/>
      </c>
    </row>
    <row r="825" spans="1:9" ht="13.15" customHeight="1">
      <c r="C825" s="113" t="s">
        <v>30</v>
      </c>
      <c r="E825" s="115">
        <v>550</v>
      </c>
      <c r="G825" s="122"/>
      <c r="I825" s="117" t="str">
        <f t="shared" si="15"/>
        <v/>
      </c>
    </row>
    <row r="826" spans="1:9" ht="13.15" customHeight="1">
      <c r="I826" s="117" t="str">
        <f t="shared" si="15"/>
        <v/>
      </c>
    </row>
    <row r="827" spans="1:9" ht="13.15" customHeight="1">
      <c r="G827" s="122"/>
      <c r="I827" s="117" t="str">
        <f t="shared" si="15"/>
        <v/>
      </c>
    </row>
    <row r="828" spans="1:9" ht="13.15" customHeight="1">
      <c r="A828" s="106" t="s">
        <v>113</v>
      </c>
      <c r="B828" s="113" t="s">
        <v>123</v>
      </c>
      <c r="G828" s="122"/>
      <c r="I828" s="117" t="str">
        <f t="shared" si="15"/>
        <v/>
      </c>
    </row>
    <row r="829" spans="1:9" ht="13.15" customHeight="1">
      <c r="B829" s="113" t="s">
        <v>357</v>
      </c>
      <c r="G829" s="122"/>
      <c r="I829" s="117" t="str">
        <f t="shared" si="15"/>
        <v/>
      </c>
    </row>
    <row r="830" spans="1:9" ht="13.15" customHeight="1">
      <c r="G830" s="122"/>
      <c r="I830" s="117" t="str">
        <f t="shared" si="15"/>
        <v/>
      </c>
    </row>
    <row r="831" spans="1:9" ht="13.15" customHeight="1">
      <c r="B831" s="114" t="s">
        <v>358</v>
      </c>
      <c r="C831" s="113" t="s">
        <v>33</v>
      </c>
      <c r="E831" s="115">
        <v>1</v>
      </c>
      <c r="G831" s="122"/>
      <c r="I831" s="117" t="str">
        <f t="shared" si="15"/>
        <v/>
      </c>
    </row>
    <row r="832" spans="1:9" ht="13.15" customHeight="1">
      <c r="G832" s="122"/>
      <c r="I832" s="117" t="str">
        <f t="shared" si="15"/>
        <v/>
      </c>
    </row>
    <row r="833" spans="1:9" ht="13.15" customHeight="1">
      <c r="B833" s="114" t="s">
        <v>359</v>
      </c>
      <c r="C833" s="113" t="s">
        <v>33</v>
      </c>
      <c r="E833" s="115">
        <v>1</v>
      </c>
      <c r="G833" s="122"/>
      <c r="I833" s="117" t="str">
        <f t="shared" si="15"/>
        <v/>
      </c>
    </row>
    <row r="834" spans="1:9" ht="12.75" customHeight="1">
      <c r="B834" s="113"/>
      <c r="I834" s="117" t="str">
        <f t="shared" si="15"/>
        <v/>
      </c>
    </row>
    <row r="835" spans="1:9" ht="12.75" customHeight="1">
      <c r="B835" s="113"/>
      <c r="I835" s="117" t="str">
        <f t="shared" si="15"/>
        <v/>
      </c>
    </row>
    <row r="836" spans="1:9" ht="12.75" customHeight="1">
      <c r="B836" s="94" t="s">
        <v>495</v>
      </c>
      <c r="I836" s="117" t="str">
        <f t="shared" si="15"/>
        <v/>
      </c>
    </row>
    <row r="837" spans="1:9" ht="13.15" customHeight="1">
      <c r="B837" s="93"/>
      <c r="G837" s="74"/>
      <c r="I837" s="117" t="str">
        <f t="shared" si="15"/>
        <v/>
      </c>
    </row>
    <row r="838" spans="1:9" ht="13.15" customHeight="1">
      <c r="B838" s="120" t="s">
        <v>496</v>
      </c>
      <c r="G838" s="74"/>
      <c r="I838" s="117" t="str">
        <f t="shared" si="15"/>
        <v/>
      </c>
    </row>
    <row r="839" spans="1:9" ht="13.15" customHeight="1">
      <c r="B839" s="120" t="s">
        <v>497</v>
      </c>
      <c r="G839" s="74"/>
      <c r="I839" s="117" t="str">
        <f t="shared" si="15"/>
        <v/>
      </c>
    </row>
    <row r="840" spans="1:9" ht="13.15" customHeight="1">
      <c r="B840" s="93"/>
      <c r="G840" s="74"/>
      <c r="I840" s="117" t="str">
        <f t="shared" si="15"/>
        <v/>
      </c>
    </row>
    <row r="841" spans="1:9" ht="13.15" customHeight="1">
      <c r="A841" s="106" t="s">
        <v>120</v>
      </c>
      <c r="B841" s="94" t="s">
        <v>327</v>
      </c>
      <c r="G841" s="74"/>
      <c r="I841" s="117" t="str">
        <f t="shared" si="15"/>
        <v/>
      </c>
    </row>
    <row r="842" spans="1:9" ht="13.15" customHeight="1">
      <c r="B842" s="94" t="s">
        <v>487</v>
      </c>
      <c r="G842" s="74"/>
      <c r="I842" s="117" t="str">
        <f t="shared" si="15"/>
        <v/>
      </c>
    </row>
    <row r="843" spans="1:9" ht="13.15" customHeight="1">
      <c r="B843" s="94" t="s">
        <v>488</v>
      </c>
      <c r="G843" s="74"/>
      <c r="I843" s="117" t="str">
        <f t="shared" si="15"/>
        <v/>
      </c>
    </row>
    <row r="844" spans="1:9" ht="13.15" customHeight="1">
      <c r="B844" s="94" t="s">
        <v>328</v>
      </c>
      <c r="G844" s="74"/>
      <c r="I844" s="117" t="str">
        <f t="shared" si="15"/>
        <v/>
      </c>
    </row>
    <row r="845" spans="1:9" ht="13.15" customHeight="1">
      <c r="B845" s="94" t="s">
        <v>329</v>
      </c>
      <c r="G845" s="74"/>
      <c r="I845" s="117" t="str">
        <f t="shared" si="15"/>
        <v/>
      </c>
    </row>
    <row r="846" spans="1:9" ht="13.15" customHeight="1">
      <c r="B846" s="94" t="s">
        <v>339</v>
      </c>
      <c r="G846" s="74"/>
      <c r="I846" s="117" t="str">
        <f t="shared" si="15"/>
        <v/>
      </c>
    </row>
    <row r="847" spans="1:9" ht="13.15" customHeight="1">
      <c r="B847" s="94" t="s">
        <v>338</v>
      </c>
      <c r="G847" s="74"/>
      <c r="I847" s="117" t="str">
        <f t="shared" si="15"/>
        <v/>
      </c>
    </row>
    <row r="848" spans="1:9" ht="13.15" customHeight="1">
      <c r="B848" s="94" t="s">
        <v>330</v>
      </c>
      <c r="G848" s="74"/>
      <c r="I848" s="117" t="str">
        <f t="shared" si="15"/>
        <v/>
      </c>
    </row>
    <row r="849" spans="1:9" ht="13.15" customHeight="1">
      <c r="B849" s="94" t="s">
        <v>331</v>
      </c>
      <c r="G849" s="74"/>
      <c r="I849" s="117" t="str">
        <f t="shared" si="15"/>
        <v/>
      </c>
    </row>
    <row r="850" spans="1:9" ht="13.15" customHeight="1">
      <c r="B850" s="120" t="s">
        <v>336</v>
      </c>
      <c r="G850" s="74"/>
      <c r="I850" s="117" t="str">
        <f t="shared" si="15"/>
        <v/>
      </c>
    </row>
    <row r="851" spans="1:9" ht="13.15" customHeight="1">
      <c r="B851" s="120" t="s">
        <v>337</v>
      </c>
      <c r="G851" s="74"/>
      <c r="I851" s="117" t="str">
        <f t="shared" si="15"/>
        <v/>
      </c>
    </row>
    <row r="852" spans="1:9" ht="13.15" customHeight="1">
      <c r="B852" s="94" t="s">
        <v>332</v>
      </c>
      <c r="G852" s="74"/>
      <c r="I852" s="117" t="str">
        <f t="shared" si="15"/>
        <v/>
      </c>
    </row>
    <row r="853" spans="1:9" ht="13.15" customHeight="1">
      <c r="B853" s="94" t="s">
        <v>333</v>
      </c>
      <c r="G853" s="74"/>
      <c r="I853" s="117" t="str">
        <f t="shared" si="15"/>
        <v/>
      </c>
    </row>
    <row r="854" spans="1:9" ht="13.15" customHeight="1">
      <c r="B854" s="125"/>
      <c r="G854" s="74"/>
      <c r="I854" s="117" t="str">
        <f t="shared" si="15"/>
        <v/>
      </c>
    </row>
    <row r="855" spans="1:9" ht="13.15" customHeight="1">
      <c r="B855" s="125"/>
      <c r="C855" s="113" t="s">
        <v>49</v>
      </c>
      <c r="E855" s="115">
        <v>130</v>
      </c>
      <c r="G855" s="74"/>
      <c r="I855" s="117" t="str">
        <f t="shared" si="15"/>
        <v/>
      </c>
    </row>
    <row r="856" spans="1:9" ht="13.15" customHeight="1">
      <c r="I856" s="117" t="str">
        <f t="shared" si="15"/>
        <v/>
      </c>
    </row>
    <row r="857" spans="1:9" ht="13.15" customHeight="1">
      <c r="A857" s="106" t="s">
        <v>100</v>
      </c>
      <c r="B857" s="94" t="s">
        <v>334</v>
      </c>
      <c r="I857" s="117" t="str">
        <f t="shared" si="15"/>
        <v/>
      </c>
    </row>
    <row r="858" spans="1:9" ht="13.15" customHeight="1">
      <c r="B858" s="94" t="s">
        <v>492</v>
      </c>
      <c r="I858" s="117" t="str">
        <f t="shared" si="15"/>
        <v/>
      </c>
    </row>
    <row r="859" spans="1:9" ht="13.15" customHeight="1">
      <c r="B859" s="94" t="s">
        <v>493</v>
      </c>
      <c r="I859" s="117" t="str">
        <f t="shared" si="15"/>
        <v/>
      </c>
    </row>
    <row r="860" spans="1:9" ht="12.75" customHeight="1">
      <c r="B860" s="94" t="s">
        <v>494</v>
      </c>
      <c r="I860" s="117" t="str">
        <f t="shared" si="15"/>
        <v/>
      </c>
    </row>
    <row r="861" spans="1:9" ht="13.15" customHeight="1">
      <c r="B861" s="94" t="s">
        <v>335</v>
      </c>
      <c r="I861" s="117" t="str">
        <f t="shared" si="15"/>
        <v/>
      </c>
    </row>
    <row r="862" spans="1:9" ht="13.15" customHeight="1">
      <c r="B862" s="94" t="s">
        <v>222</v>
      </c>
      <c r="I862" s="117" t="str">
        <f t="shared" ref="I862:I883" si="16">IF(ABS($E862*G862)&gt;0,$E862*G862,"")</f>
        <v/>
      </c>
    </row>
    <row r="863" spans="1:9" ht="13.15" customHeight="1">
      <c r="B863" s="113"/>
      <c r="I863" s="117" t="str">
        <f t="shared" si="16"/>
        <v/>
      </c>
    </row>
    <row r="864" spans="1:9" ht="13.15" customHeight="1">
      <c r="C864" s="113" t="s">
        <v>25</v>
      </c>
      <c r="E864" s="115">
        <v>3</v>
      </c>
      <c r="I864" s="117" t="str">
        <f t="shared" si="16"/>
        <v/>
      </c>
    </row>
    <row r="865" spans="1:9" ht="12.75" customHeight="1">
      <c r="B865" s="113"/>
      <c r="I865" s="117" t="str">
        <f t="shared" si="16"/>
        <v/>
      </c>
    </row>
    <row r="866" spans="1:9" ht="13.15" customHeight="1">
      <c r="B866" s="125"/>
      <c r="G866" s="74"/>
      <c r="I866" s="117" t="str">
        <f t="shared" si="16"/>
        <v/>
      </c>
    </row>
    <row r="867" spans="1:9" ht="13.15" customHeight="1">
      <c r="I867" s="117" t="str">
        <f t="shared" si="16"/>
        <v/>
      </c>
    </row>
    <row r="868" spans="1:9" ht="13.15" customHeight="1">
      <c r="A868" s="106" t="s">
        <v>65</v>
      </c>
      <c r="B868" s="94" t="s">
        <v>334</v>
      </c>
      <c r="I868" s="117" t="str">
        <f t="shared" si="16"/>
        <v/>
      </c>
    </row>
    <row r="869" spans="1:9" ht="13.15" customHeight="1">
      <c r="B869" s="94" t="s">
        <v>491</v>
      </c>
    </row>
    <row r="870" spans="1:9" ht="13.15" customHeight="1">
      <c r="B870" s="94" t="s">
        <v>489</v>
      </c>
      <c r="I870" s="117" t="str">
        <f t="shared" si="16"/>
        <v/>
      </c>
    </row>
    <row r="871" spans="1:9" ht="13.15" customHeight="1">
      <c r="B871" s="94" t="s">
        <v>365</v>
      </c>
      <c r="I871" s="117" t="str">
        <f t="shared" si="16"/>
        <v/>
      </c>
    </row>
    <row r="872" spans="1:9" ht="13.15" customHeight="1">
      <c r="B872" s="94" t="s">
        <v>221</v>
      </c>
      <c r="I872" s="117" t="str">
        <f t="shared" si="16"/>
        <v/>
      </c>
    </row>
    <row r="873" spans="1:9" ht="13.15" customHeight="1">
      <c r="B873" s="94" t="s">
        <v>366</v>
      </c>
      <c r="I873" s="117" t="str">
        <f t="shared" si="16"/>
        <v/>
      </c>
    </row>
    <row r="874" spans="1:9" ht="13.15" customHeight="1">
      <c r="B874" s="94" t="s">
        <v>335</v>
      </c>
      <c r="I874" s="117" t="str">
        <f t="shared" si="16"/>
        <v/>
      </c>
    </row>
    <row r="875" spans="1:9" ht="13.15" customHeight="1">
      <c r="B875" s="94" t="s">
        <v>222</v>
      </c>
      <c r="I875" s="117" t="str">
        <f t="shared" si="16"/>
        <v/>
      </c>
    </row>
    <row r="876" spans="1:9" ht="13.15" customHeight="1">
      <c r="B876" s="114" t="s">
        <v>490</v>
      </c>
      <c r="I876" s="117" t="str">
        <f t="shared" si="16"/>
        <v/>
      </c>
    </row>
    <row r="877" spans="1:9" ht="13.15" customHeight="1">
      <c r="B877" s="113"/>
      <c r="I877" s="117" t="str">
        <f t="shared" si="16"/>
        <v/>
      </c>
    </row>
    <row r="878" spans="1:9" ht="13.15" customHeight="1">
      <c r="C878" s="113" t="s">
        <v>25</v>
      </c>
      <c r="E878" s="115">
        <v>1</v>
      </c>
      <c r="I878" s="117" t="str">
        <f t="shared" si="16"/>
        <v/>
      </c>
    </row>
    <row r="879" spans="1:9" ht="12.75" customHeight="1">
      <c r="B879" s="113"/>
      <c r="I879" s="117" t="str">
        <f t="shared" si="16"/>
        <v/>
      </c>
    </row>
    <row r="880" spans="1:9" ht="12.75" customHeight="1">
      <c r="B880" s="113"/>
      <c r="I880" s="117" t="str">
        <f t="shared" si="16"/>
        <v/>
      </c>
    </row>
    <row r="881" spans="1:9" ht="12.75" customHeight="1">
      <c r="B881" s="113"/>
      <c r="I881" s="117" t="str">
        <f t="shared" si="16"/>
        <v/>
      </c>
    </row>
    <row r="882" spans="1:9" ht="13.15" customHeight="1">
      <c r="A882" s="106" t="s">
        <v>114</v>
      </c>
      <c r="B882" s="114" t="s">
        <v>587</v>
      </c>
      <c r="G882" s="127"/>
      <c r="I882" s="132" t="str">
        <f t="shared" si="16"/>
        <v/>
      </c>
    </row>
    <row r="883" spans="1:9" ht="13.15" customHeight="1">
      <c r="B883" s="114" t="s">
        <v>588</v>
      </c>
      <c r="G883" s="127"/>
      <c r="I883" s="132" t="str">
        <f t="shared" si="16"/>
        <v/>
      </c>
    </row>
    <row r="884" spans="1:9" ht="13.15" customHeight="1">
      <c r="B884" s="113" t="s">
        <v>589</v>
      </c>
      <c r="E884" s="113"/>
      <c r="G884" s="113"/>
      <c r="I884" s="132"/>
    </row>
    <row r="885" spans="1:9" ht="13.15" customHeight="1">
      <c r="B885" s="114" t="s">
        <v>590</v>
      </c>
      <c r="G885" s="127"/>
      <c r="I885" s="132"/>
    </row>
    <row r="886" spans="1:9" ht="13.15" customHeight="1">
      <c r="B886" s="133" t="s">
        <v>486</v>
      </c>
      <c r="G886" s="127"/>
      <c r="I886" s="132" t="str">
        <f>IF(ABS($E886*G886)&gt;0,$E886*G886,"")</f>
        <v/>
      </c>
    </row>
    <row r="887" spans="1:9" ht="13.15" customHeight="1">
      <c r="B887" s="133" t="s">
        <v>481</v>
      </c>
      <c r="G887" s="127"/>
      <c r="I887" s="132"/>
    </row>
    <row r="888" spans="1:9" ht="13.15" customHeight="1">
      <c r="B888" s="133" t="s">
        <v>482</v>
      </c>
      <c r="G888" s="127"/>
      <c r="I888" s="132" t="str">
        <f>IF(ABS($E888*G888)&gt;0,$E888*G888,"")</f>
        <v/>
      </c>
    </row>
    <row r="889" spans="1:9" ht="13.15" customHeight="1">
      <c r="B889" s="133" t="s">
        <v>483</v>
      </c>
      <c r="G889" s="127"/>
      <c r="I889" s="132" t="str">
        <f>IF(ABS($E889*G889)&gt;0,$E889*G889,"")</f>
        <v/>
      </c>
    </row>
    <row r="890" spans="1:9" ht="13.15" customHeight="1">
      <c r="B890" s="144"/>
      <c r="C890" s="144"/>
      <c r="D890" s="145" t="s">
        <v>593</v>
      </c>
      <c r="E890" s="146">
        <f>SUM(I352:I891)</f>
        <v>0</v>
      </c>
      <c r="G890" s="127"/>
      <c r="I890" s="132"/>
    </row>
    <row r="891" spans="1:9" ht="13.15" customHeight="1">
      <c r="G891" s="127"/>
      <c r="I891" s="132"/>
    </row>
    <row r="892" spans="1:9" ht="13.15" customHeight="1">
      <c r="B892" s="147" t="s">
        <v>594</v>
      </c>
      <c r="C892" s="113" t="s">
        <v>591</v>
      </c>
      <c r="E892" s="115">
        <v>10</v>
      </c>
      <c r="G892" s="127"/>
      <c r="I892" s="134" t="e">
        <f>IF(ABS($E892*E890)&gt;0,$E892*E890,"")/100</f>
        <v>#VALUE!</v>
      </c>
    </row>
    <row r="893" spans="1:9" ht="13.15" customHeight="1">
      <c r="G893" s="127"/>
      <c r="I893" s="132" t="str">
        <f t="shared" ref="I893:I901" si="17">IF(ABS($E893*G893)&gt;0,$E893*G893,"")</f>
        <v/>
      </c>
    </row>
    <row r="894" spans="1:9" ht="13.15" customHeight="1">
      <c r="G894" s="127"/>
      <c r="I894" s="132" t="str">
        <f t="shared" si="17"/>
        <v/>
      </c>
    </row>
    <row r="895" spans="1:9" ht="13.15" customHeight="1">
      <c r="A895" s="106" t="s">
        <v>115</v>
      </c>
      <c r="B895" s="114" t="s">
        <v>484</v>
      </c>
      <c r="G895" s="127"/>
      <c r="I895" s="132" t="str">
        <f t="shared" si="17"/>
        <v/>
      </c>
    </row>
    <row r="896" spans="1:9" ht="13.15" customHeight="1">
      <c r="B896" s="113" t="s">
        <v>485</v>
      </c>
      <c r="G896" s="127"/>
      <c r="I896" s="132" t="str">
        <f t="shared" si="17"/>
        <v/>
      </c>
    </row>
    <row r="897" spans="2:9" ht="13.15" customHeight="1">
      <c r="G897" s="127"/>
      <c r="I897" s="132" t="str">
        <f t="shared" si="17"/>
        <v/>
      </c>
    </row>
    <row r="898" spans="2:9" ht="13.15" customHeight="1">
      <c r="C898" s="113" t="s">
        <v>126</v>
      </c>
      <c r="E898" s="115">
        <v>1</v>
      </c>
      <c r="G898" s="91"/>
      <c r="I898" s="132" t="str">
        <f t="shared" si="17"/>
        <v/>
      </c>
    </row>
    <row r="899" spans="2:9" ht="13.15" customHeight="1">
      <c r="G899" s="127"/>
      <c r="I899" s="132" t="str">
        <f t="shared" si="17"/>
        <v/>
      </c>
    </row>
    <row r="900" spans="2:9" ht="13.15" customHeight="1">
      <c r="C900" s="113" t="s">
        <v>125</v>
      </c>
      <c r="E900" s="115">
        <v>1</v>
      </c>
      <c r="G900" s="91"/>
      <c r="I900" s="132" t="str">
        <f t="shared" si="17"/>
        <v/>
      </c>
    </row>
    <row r="901" spans="2:9" ht="12.75" customHeight="1">
      <c r="B901" s="113"/>
      <c r="I901" s="117" t="str">
        <f t="shared" si="17"/>
        <v/>
      </c>
    </row>
    <row r="902" spans="2:9" ht="2.1" customHeight="1" thickBot="1">
      <c r="B902" s="80"/>
      <c r="C902" s="80"/>
      <c r="D902" s="80"/>
      <c r="E902" s="81"/>
      <c r="F902" s="80"/>
      <c r="G902" s="82"/>
      <c r="H902" s="80"/>
      <c r="I902" s="83"/>
    </row>
    <row r="903" spans="2:9" ht="13.15" customHeight="1">
      <c r="B903" s="32" t="s">
        <v>498</v>
      </c>
      <c r="C903" s="32"/>
      <c r="D903" s="32"/>
      <c r="E903" s="33"/>
      <c r="F903" s="32"/>
      <c r="G903" s="34"/>
      <c r="H903" s="32"/>
      <c r="I903" s="35" t="e">
        <f>SUM(I352:I902)</f>
        <v>#VALUE!</v>
      </c>
    </row>
    <row r="904" spans="2:9" ht="13.15" customHeight="1"/>
    <row r="905" spans="2:9" ht="13.15" customHeight="1"/>
    <row r="906" spans="2:9" ht="13.15" customHeight="1"/>
    <row r="907" spans="2:9" ht="13.15" customHeight="1"/>
    <row r="908" spans="2:9" ht="13.15" customHeight="1"/>
    <row r="909" spans="2:9" ht="13.15" customHeight="1"/>
    <row r="910" spans="2:9" ht="13.15" customHeight="1"/>
    <row r="911" spans="2:9" ht="13.15" customHeight="1"/>
    <row r="912" spans="2:9" ht="13.15" customHeight="1"/>
    <row r="913" ht="13.15" customHeight="1"/>
    <row r="914" ht="13.15" customHeight="1"/>
    <row r="915" ht="13.15" customHeight="1"/>
    <row r="916" ht="13.15" customHeight="1"/>
    <row r="917" ht="13.15" customHeight="1"/>
    <row r="918" ht="13.15" customHeight="1"/>
    <row r="919" ht="13.15" customHeight="1"/>
    <row r="920" ht="13.15" customHeight="1"/>
    <row r="921" ht="13.15" customHeight="1"/>
    <row r="922" ht="13.15" customHeight="1"/>
    <row r="923" ht="13.15" customHeight="1"/>
    <row r="924" ht="13.15" customHeight="1"/>
    <row r="925" ht="13.15" customHeight="1"/>
    <row r="926" ht="13.15" customHeight="1"/>
    <row r="927" ht="13.15" customHeight="1"/>
    <row r="928" ht="13.15" customHeight="1"/>
    <row r="929" ht="13.15" customHeight="1"/>
    <row r="930" ht="13.15" customHeight="1"/>
    <row r="931" ht="13.15" customHeight="1"/>
    <row r="932" ht="13.15" customHeight="1"/>
    <row r="933" ht="13.15" customHeight="1"/>
    <row r="934" ht="13.15" customHeight="1"/>
    <row r="935" ht="13.15" customHeight="1"/>
    <row r="936" ht="13.15" customHeight="1"/>
    <row r="937" ht="13.15" customHeight="1"/>
    <row r="938" ht="13.15" customHeight="1"/>
    <row r="939" ht="13.15" customHeight="1"/>
    <row r="940" ht="13.15" customHeight="1"/>
    <row r="941" ht="13.15" customHeight="1"/>
    <row r="942" ht="13.15" customHeight="1"/>
    <row r="943" ht="13.15" customHeight="1"/>
    <row r="944" ht="13.15" customHeight="1"/>
    <row r="945" ht="13.15" customHeight="1"/>
    <row r="946" ht="13.15" customHeight="1"/>
    <row r="947" ht="13.15" customHeight="1"/>
    <row r="948" ht="13.15" customHeight="1"/>
    <row r="949" ht="13.15" customHeight="1"/>
    <row r="950" ht="13.15" customHeight="1"/>
    <row r="951" ht="13.15" customHeight="1"/>
    <row r="952" ht="13.15" customHeight="1"/>
    <row r="953" ht="13.15" customHeight="1"/>
    <row r="954" ht="13.15" customHeight="1"/>
    <row r="955" ht="13.15" customHeight="1"/>
    <row r="956" ht="13.15" customHeight="1"/>
    <row r="957" ht="13.15" customHeight="1"/>
    <row r="958" ht="13.15" customHeight="1"/>
    <row r="959" ht="13.15" customHeight="1"/>
    <row r="960" ht="13.15" customHeight="1"/>
    <row r="961" ht="13.15" customHeight="1"/>
    <row r="962" ht="13.15" customHeight="1"/>
    <row r="963" ht="13.15" customHeight="1"/>
    <row r="964" ht="13.15" customHeight="1"/>
    <row r="965" ht="13.15" customHeight="1"/>
    <row r="966" ht="13.15" customHeight="1"/>
    <row r="967" ht="13.15" customHeight="1"/>
    <row r="968" ht="13.15" customHeight="1"/>
    <row r="969" ht="13.15" customHeight="1"/>
    <row r="970" ht="13.15" customHeight="1"/>
    <row r="971" ht="13.15" customHeight="1"/>
    <row r="972" ht="13.15" customHeight="1"/>
    <row r="973" ht="13.15" customHeight="1"/>
    <row r="974" ht="13.15" customHeight="1"/>
    <row r="975" ht="13.15" customHeight="1"/>
    <row r="976" ht="13.15" customHeight="1"/>
    <row r="977" ht="13.15" customHeight="1"/>
    <row r="978" ht="13.15" customHeight="1"/>
    <row r="979" ht="13.15" customHeight="1"/>
    <row r="980" ht="13.15" customHeight="1"/>
    <row r="981" ht="13.15" customHeight="1"/>
    <row r="982" ht="13.15" customHeight="1"/>
    <row r="983" ht="13.15" customHeight="1"/>
    <row r="984" ht="13.15" customHeight="1"/>
    <row r="985" ht="13.15" customHeight="1"/>
    <row r="986" ht="13.15" customHeight="1"/>
    <row r="987" ht="13.15" customHeight="1"/>
    <row r="988" ht="13.15" customHeight="1"/>
    <row r="989" ht="13.15" customHeight="1"/>
    <row r="990" ht="13.15" customHeight="1"/>
    <row r="991" ht="13.15" customHeight="1"/>
    <row r="992" ht="13.15" customHeight="1"/>
    <row r="993" ht="13.15" customHeight="1"/>
    <row r="994" ht="13.15" customHeight="1"/>
    <row r="995" ht="13.15" customHeight="1"/>
    <row r="996" ht="13.15" customHeight="1"/>
    <row r="997" ht="13.15" customHeight="1"/>
    <row r="998" ht="13.15" customHeight="1"/>
    <row r="999" ht="13.15" customHeight="1"/>
    <row r="1000" ht="13.15" customHeight="1"/>
    <row r="1001" ht="13.15" customHeight="1"/>
    <row r="1002" ht="13.15" customHeight="1"/>
    <row r="1003" ht="13.15" customHeight="1"/>
    <row r="1004" ht="13.15" customHeight="1"/>
    <row r="1005" ht="13.15" customHeight="1"/>
    <row r="1006" ht="13.15" customHeight="1"/>
    <row r="1007" ht="13.15" customHeight="1"/>
    <row r="1008" ht="13.15" customHeight="1"/>
    <row r="1009" ht="13.15" customHeight="1"/>
    <row r="1010" ht="13.15" customHeight="1"/>
    <row r="1011" ht="13.15" customHeight="1"/>
    <row r="1012" ht="13.15" customHeight="1"/>
    <row r="1013" ht="13.15" customHeight="1"/>
    <row r="1014" ht="13.15" customHeight="1"/>
    <row r="1015" ht="13.15" customHeight="1"/>
    <row r="1016" ht="13.15" customHeight="1"/>
    <row r="1017" ht="13.15" customHeight="1"/>
    <row r="1018" ht="13.15" customHeight="1"/>
    <row r="1019" ht="13.15" customHeight="1"/>
    <row r="1020" ht="13.15" customHeight="1"/>
    <row r="1021" ht="13.15" customHeight="1"/>
    <row r="1022" ht="13.15" customHeight="1"/>
    <row r="1023" ht="13.15" customHeight="1"/>
    <row r="1024" ht="13.15" customHeight="1"/>
    <row r="1025" ht="13.15" customHeight="1"/>
    <row r="1026" ht="13.15" customHeight="1"/>
    <row r="1027" ht="13.15" customHeight="1"/>
    <row r="1028" ht="13.15" customHeight="1"/>
    <row r="1029" ht="13.15" customHeight="1"/>
    <row r="1030" ht="13.15" customHeight="1"/>
    <row r="1031" ht="13.15" customHeight="1"/>
    <row r="1032" ht="13.15" customHeight="1"/>
    <row r="1033" ht="13.15" customHeight="1"/>
    <row r="1034" ht="13.15" customHeight="1"/>
    <row r="1035" ht="13.15" customHeight="1"/>
    <row r="1036" ht="13.15" customHeight="1"/>
    <row r="1037" ht="13.15" customHeight="1"/>
    <row r="1038" ht="13.15" customHeight="1"/>
    <row r="1039" ht="13.15" customHeight="1"/>
    <row r="1040" ht="13.15" customHeight="1"/>
    <row r="1041" ht="13.15" customHeight="1"/>
    <row r="1042" ht="13.15" customHeight="1"/>
    <row r="1043" ht="13.15" customHeight="1"/>
    <row r="1044" ht="13.15" customHeight="1"/>
    <row r="1045" ht="13.15" customHeight="1"/>
    <row r="1046" ht="13.15" customHeight="1"/>
    <row r="1047" ht="13.15" customHeight="1"/>
    <row r="1048" ht="13.15" customHeight="1"/>
    <row r="1049" ht="13.15" customHeight="1"/>
    <row r="1050" ht="13.15" customHeight="1"/>
    <row r="1051" ht="13.15" customHeight="1"/>
    <row r="1052" ht="13.15" customHeight="1"/>
    <row r="1053" ht="13.15" customHeight="1"/>
    <row r="1054" ht="13.15" customHeight="1"/>
    <row r="1055" ht="13.15" customHeight="1"/>
    <row r="1056" ht="13.15" customHeight="1"/>
    <row r="1057" ht="13.15" customHeight="1"/>
    <row r="1058" ht="13.15" customHeight="1"/>
    <row r="1059" ht="13.15" customHeight="1"/>
    <row r="1060" ht="13.15" customHeight="1"/>
    <row r="1061" ht="13.15" customHeight="1"/>
    <row r="1062" ht="13.15" customHeight="1"/>
    <row r="1063" ht="13.15" customHeight="1"/>
    <row r="1064" ht="13.15" customHeight="1"/>
    <row r="1065" ht="13.15" customHeight="1"/>
    <row r="1066" ht="13.15" customHeight="1"/>
    <row r="1067" ht="13.15" customHeight="1"/>
    <row r="1068" ht="13.15" customHeight="1"/>
    <row r="1069" ht="13.15" customHeight="1"/>
    <row r="1070" ht="13.15" customHeight="1"/>
    <row r="1071" ht="13.15" customHeight="1"/>
    <row r="1072" ht="13.15" customHeight="1"/>
    <row r="1073" ht="13.15" customHeight="1"/>
    <row r="1074" ht="13.15" customHeight="1"/>
    <row r="1075" ht="13.15" customHeight="1"/>
    <row r="1076" ht="13.15" customHeight="1"/>
    <row r="1077" ht="13.15" customHeight="1"/>
    <row r="1078" ht="13.15" customHeight="1"/>
    <row r="1079" ht="13.15" customHeight="1"/>
    <row r="1080" ht="13.15" customHeight="1"/>
    <row r="1081" ht="13.15" customHeight="1"/>
    <row r="1082" ht="13.15" customHeight="1"/>
    <row r="1083" ht="13.15" customHeight="1"/>
    <row r="1084" ht="13.15" customHeight="1"/>
    <row r="1085" ht="13.15" customHeight="1"/>
    <row r="1086" ht="13.15" customHeight="1"/>
    <row r="1087" ht="13.15" customHeight="1"/>
    <row r="1088" ht="13.15" customHeight="1"/>
    <row r="1089" ht="13.15" customHeight="1"/>
    <row r="1090" ht="13.15" customHeight="1"/>
    <row r="1091" ht="13.15" customHeight="1"/>
    <row r="1092" ht="13.15" customHeight="1"/>
    <row r="1093" ht="13.15" customHeight="1"/>
    <row r="1094" ht="13.15" customHeight="1"/>
    <row r="1095" ht="13.15" customHeight="1"/>
    <row r="1096" ht="13.15" customHeight="1"/>
    <row r="1097" ht="13.15" customHeight="1"/>
    <row r="1098" ht="13.15" customHeight="1"/>
    <row r="1099" ht="13.15" customHeight="1"/>
    <row r="1100" ht="13.15" customHeight="1"/>
    <row r="1101" ht="13.15" customHeight="1"/>
    <row r="1102" ht="13.15" customHeight="1"/>
    <row r="1103" ht="13.15" customHeight="1"/>
    <row r="1104" ht="13.15" customHeight="1"/>
    <row r="1105" ht="13.15" customHeight="1"/>
    <row r="1106" ht="13.15" customHeight="1"/>
    <row r="1107" ht="13.15" customHeight="1"/>
    <row r="1108" ht="13.15" customHeight="1"/>
    <row r="1109" ht="13.15" customHeight="1"/>
    <row r="1110" ht="13.15" customHeight="1"/>
    <row r="1111" ht="13.15" customHeight="1"/>
    <row r="1112" ht="13.15" customHeight="1"/>
    <row r="1113" ht="13.15" customHeight="1"/>
    <row r="1114" ht="13.15" customHeight="1"/>
    <row r="1115" ht="13.15" customHeight="1"/>
    <row r="1116" ht="13.15" customHeight="1"/>
    <row r="1117" ht="13.15" customHeight="1"/>
    <row r="1118" ht="13.15" customHeight="1"/>
    <row r="1119" ht="13.15" customHeight="1"/>
    <row r="1120" ht="13.15" customHeight="1"/>
    <row r="1121" ht="13.15" customHeight="1"/>
    <row r="1122" ht="13.15" customHeight="1"/>
    <row r="1123" ht="13.15" customHeight="1"/>
    <row r="1124" ht="13.15" customHeight="1"/>
    <row r="1125" ht="13.15" customHeight="1"/>
    <row r="1126" ht="13.15" customHeight="1"/>
    <row r="1127" ht="13.15" customHeight="1"/>
    <row r="1128" ht="13.15" customHeight="1"/>
    <row r="1129" ht="13.15" customHeight="1"/>
    <row r="1130" ht="13.15" customHeight="1"/>
    <row r="1131" ht="13.15" customHeight="1"/>
    <row r="1132" ht="13.15" customHeight="1"/>
    <row r="1133" ht="13.15" customHeight="1"/>
    <row r="1134" ht="13.15" customHeight="1"/>
    <row r="1135" ht="13.15" customHeight="1"/>
    <row r="1136" ht="13.15" customHeight="1"/>
    <row r="1137" ht="13.15" customHeight="1"/>
    <row r="1138" ht="13.15" customHeight="1"/>
    <row r="1139" ht="13.15" customHeight="1"/>
    <row r="1140" ht="13.15" customHeight="1"/>
    <row r="1141" ht="13.15" customHeight="1"/>
    <row r="1142" ht="13.15" customHeight="1"/>
    <row r="1143" ht="13.15" customHeight="1"/>
    <row r="1144" ht="13.15" customHeight="1"/>
    <row r="1145" ht="13.15" customHeight="1"/>
    <row r="1146" ht="13.15" customHeight="1"/>
    <row r="1147" ht="13.15" customHeight="1"/>
    <row r="1148" ht="13.15" customHeight="1"/>
    <row r="1149" ht="13.15" customHeight="1"/>
    <row r="1150" ht="13.15" customHeight="1"/>
    <row r="1151" ht="13.15" customHeight="1"/>
    <row r="1152" ht="13.15" customHeight="1"/>
    <row r="1153" ht="13.15" customHeight="1"/>
    <row r="1154" ht="13.15" customHeight="1"/>
    <row r="1155" ht="13.15" customHeight="1"/>
    <row r="1156" ht="13.15" customHeight="1"/>
    <row r="1157" ht="13.15" customHeight="1"/>
    <row r="1158" ht="13.15" customHeight="1"/>
    <row r="1159" ht="13.15" customHeight="1"/>
    <row r="1160" ht="13.15" customHeight="1"/>
    <row r="1161" ht="13.15" customHeight="1"/>
    <row r="1162" ht="13.15" customHeight="1"/>
    <row r="1163" ht="13.15" customHeight="1"/>
    <row r="1164" ht="13.15" customHeight="1"/>
    <row r="1165" ht="13.15" customHeight="1"/>
    <row r="1166" ht="13.15" customHeight="1"/>
    <row r="1167" ht="13.15" customHeight="1"/>
    <row r="1168" ht="13.15" customHeight="1"/>
    <row r="1169" ht="13.15" customHeight="1"/>
    <row r="1170" ht="13.15" customHeight="1"/>
    <row r="1171" ht="13.15" customHeight="1"/>
    <row r="1172" ht="13.15" customHeight="1"/>
    <row r="1173" ht="13.15" customHeight="1"/>
    <row r="1174" ht="13.15" customHeight="1"/>
    <row r="1175" ht="13.15" customHeight="1"/>
    <row r="1176" ht="13.15" customHeight="1"/>
    <row r="1177" ht="13.15" customHeight="1"/>
    <row r="1178" ht="13.15" customHeight="1"/>
    <row r="1179" ht="13.15" customHeight="1"/>
    <row r="1180" ht="13.15" customHeight="1"/>
    <row r="1181" ht="13.15" customHeight="1"/>
    <row r="1182" ht="13.15" customHeight="1"/>
    <row r="1183" ht="13.15" customHeight="1"/>
    <row r="1184" ht="13.15" customHeight="1"/>
    <row r="1185" ht="13.15" customHeight="1"/>
    <row r="1186" ht="13.15" customHeight="1"/>
    <row r="1187" ht="13.15" customHeight="1"/>
    <row r="1188" ht="13.15" customHeight="1"/>
    <row r="1189" ht="13.15" customHeight="1"/>
    <row r="1190" ht="13.15" customHeight="1"/>
    <row r="1191" ht="13.15" customHeight="1"/>
    <row r="1192" ht="13.15" customHeight="1"/>
    <row r="1193" ht="13.15" customHeight="1"/>
    <row r="1194" ht="13.15" customHeight="1"/>
    <row r="1195" ht="13.15" customHeight="1"/>
    <row r="1196" ht="13.15" customHeight="1"/>
    <row r="1197" ht="13.15" customHeight="1"/>
    <row r="1198" ht="13.15" customHeight="1"/>
    <row r="1199" ht="13.15" customHeight="1"/>
    <row r="1200" ht="13.15" customHeight="1"/>
    <row r="1201" ht="13.15" customHeight="1"/>
    <row r="1202" ht="13.15" customHeight="1"/>
    <row r="1203" ht="13.15" customHeight="1"/>
    <row r="1204" ht="13.15" customHeight="1"/>
    <row r="1205" ht="13.15" customHeight="1"/>
    <row r="1206" ht="13.15" customHeight="1"/>
    <row r="1207" ht="13.15" customHeight="1"/>
    <row r="1208" ht="13.15" customHeight="1"/>
    <row r="1209" ht="13.15" customHeight="1"/>
    <row r="1210" ht="13.15" customHeight="1"/>
    <row r="1211" ht="13.15" customHeight="1"/>
    <row r="1212" ht="13.15" customHeight="1"/>
    <row r="1213" ht="13.15" customHeight="1"/>
    <row r="1214" ht="13.15" customHeight="1"/>
    <row r="1215" ht="13.15" customHeight="1"/>
    <row r="1216" ht="13.15" customHeight="1"/>
    <row r="1217" ht="13.15" customHeight="1"/>
    <row r="1218" ht="13.15" customHeight="1"/>
    <row r="1219" ht="13.15" customHeight="1"/>
    <row r="1220" ht="13.15" customHeight="1"/>
    <row r="1221" ht="13.15" customHeight="1"/>
    <row r="1222" ht="13.15" customHeight="1"/>
    <row r="1223" ht="13.15" customHeight="1"/>
    <row r="1224" ht="13.15" customHeight="1"/>
    <row r="1225" ht="13.15" customHeight="1"/>
    <row r="1226" ht="13.15" customHeight="1"/>
    <row r="1227" ht="13.15" customHeight="1"/>
    <row r="1228" ht="13.15" customHeight="1"/>
    <row r="1229" ht="13.15" customHeight="1"/>
    <row r="1230" ht="13.15" customHeight="1"/>
    <row r="1231" ht="13.15" customHeight="1"/>
    <row r="1232" ht="13.15" customHeight="1"/>
    <row r="1233" ht="13.15" customHeight="1"/>
    <row r="1234" ht="13.15" customHeight="1"/>
    <row r="1235" ht="13.15" customHeight="1"/>
    <row r="1236" ht="13.15" customHeight="1"/>
    <row r="1237" ht="13.15" customHeight="1"/>
    <row r="1238" ht="13.15" customHeight="1"/>
    <row r="1239" ht="13.15" customHeight="1"/>
    <row r="1240" ht="13.15" customHeight="1"/>
    <row r="1241" ht="13.15" customHeight="1"/>
    <row r="1242" ht="13.15" customHeight="1"/>
    <row r="1243" ht="13.15" customHeight="1"/>
    <row r="1244" ht="13.15" customHeight="1"/>
    <row r="1245" ht="13.15" customHeight="1"/>
    <row r="1246" ht="13.15" customHeight="1"/>
    <row r="1247" ht="13.15" customHeight="1"/>
    <row r="1248" ht="13.15" customHeight="1"/>
    <row r="1249" ht="13.15" customHeight="1"/>
    <row r="1250" ht="13.15" customHeight="1"/>
    <row r="1251" ht="13.15" customHeight="1"/>
    <row r="1252" ht="13.15" customHeight="1"/>
    <row r="1253" ht="13.15" customHeight="1"/>
    <row r="1254" ht="13.15" customHeight="1"/>
    <row r="1255" ht="13.15" customHeight="1"/>
    <row r="1256" ht="13.15" customHeight="1"/>
    <row r="1257" ht="13.15" customHeight="1"/>
    <row r="1258" ht="13.15" customHeight="1"/>
    <row r="1259" ht="13.15" customHeight="1"/>
    <row r="1260" ht="13.15" customHeight="1"/>
    <row r="1261" ht="13.15" customHeight="1"/>
    <row r="1262" ht="13.15" customHeight="1"/>
    <row r="1263" ht="13.15" customHeight="1"/>
    <row r="1264" ht="13.15" customHeight="1"/>
    <row r="1265" ht="13.15" customHeight="1"/>
    <row r="1266" ht="13.15" customHeight="1"/>
    <row r="1267" ht="13.15" customHeight="1"/>
    <row r="1268" ht="13.15" customHeight="1"/>
    <row r="1269" ht="13.15" customHeight="1"/>
    <row r="1270" ht="13.15" customHeight="1"/>
    <row r="1271" ht="13.15" customHeight="1"/>
    <row r="1272" ht="13.15" customHeight="1"/>
    <row r="1273" ht="13.15" customHeight="1"/>
    <row r="1274" ht="13.15" customHeight="1"/>
    <row r="1275" ht="13.15" customHeight="1"/>
    <row r="1276" ht="13.15" customHeight="1"/>
    <row r="1277" ht="13.15" customHeight="1"/>
    <row r="1278" ht="13.15" customHeight="1"/>
    <row r="1279" ht="13.15" customHeight="1"/>
    <row r="1280" ht="13.15" customHeight="1"/>
    <row r="1281" ht="13.15" customHeight="1"/>
    <row r="1282" ht="13.15" customHeight="1"/>
    <row r="1283" ht="13.15" customHeight="1"/>
    <row r="1284" ht="13.15" customHeight="1"/>
    <row r="1285" ht="13.15" customHeight="1"/>
    <row r="1286" ht="13.15" customHeight="1"/>
    <row r="1287" ht="13.15" customHeight="1"/>
    <row r="1288" ht="13.15" customHeight="1"/>
    <row r="1289" ht="13.15" customHeight="1"/>
    <row r="1290" ht="13.15" customHeight="1"/>
    <row r="1291" ht="13.15" customHeight="1"/>
    <row r="1292" ht="13.15" customHeight="1"/>
    <row r="1293" ht="13.15" customHeight="1"/>
    <row r="1294" ht="13.15" customHeight="1"/>
    <row r="1295" ht="13.15" customHeight="1"/>
    <row r="1296" ht="13.15" customHeight="1"/>
    <row r="1297" ht="13.15" customHeight="1"/>
    <row r="1298" ht="13.15" customHeight="1"/>
    <row r="1299" ht="13.15" customHeight="1"/>
    <row r="1300" ht="13.15" customHeight="1"/>
    <row r="1301" ht="13.15" customHeight="1"/>
    <row r="1302" ht="13.15" customHeight="1"/>
    <row r="1303" ht="13.15" customHeight="1"/>
    <row r="1304" ht="13.15" customHeight="1"/>
    <row r="1305" ht="13.15" customHeight="1"/>
    <row r="1306" ht="13.15" customHeight="1"/>
    <row r="1307" ht="13.15" customHeight="1"/>
    <row r="1308" ht="13.15" customHeight="1"/>
    <row r="1309" ht="13.15" customHeight="1"/>
    <row r="1310" ht="13.15" customHeight="1"/>
    <row r="1311" ht="13.15" customHeight="1"/>
    <row r="1312" ht="13.15" customHeight="1"/>
    <row r="1313" ht="13.15" customHeight="1"/>
    <row r="1314" ht="13.15" customHeight="1"/>
    <row r="1315" ht="13.15" customHeight="1"/>
    <row r="1316" ht="13.15" customHeight="1"/>
    <row r="1317" ht="13.15" customHeight="1"/>
    <row r="1318" ht="13.15" customHeight="1"/>
    <row r="1319" ht="13.15" customHeight="1"/>
    <row r="1320" ht="13.15" customHeight="1"/>
    <row r="1321" ht="13.15" customHeight="1"/>
    <row r="1322" ht="13.15" customHeight="1"/>
    <row r="1323" ht="13.15" customHeight="1"/>
    <row r="1324" ht="13.15" customHeight="1"/>
    <row r="1325" ht="13.15" customHeight="1"/>
    <row r="1326" ht="13.15" customHeight="1"/>
    <row r="1327" ht="13.15" customHeight="1"/>
    <row r="1328" ht="13.15" customHeight="1"/>
    <row r="1329" ht="13.15" customHeight="1"/>
    <row r="1330" ht="13.15" customHeight="1"/>
    <row r="1331" ht="13.15" customHeight="1"/>
    <row r="1332" ht="13.15" customHeight="1"/>
    <row r="1333" ht="13.15" customHeight="1"/>
    <row r="1334" ht="13.15" customHeight="1"/>
    <row r="1335" ht="13.15" customHeight="1"/>
    <row r="1336" ht="13.15" customHeight="1"/>
    <row r="1337" ht="13.15" customHeight="1"/>
    <row r="1338" ht="13.15" customHeight="1"/>
    <row r="1339" ht="13.15" customHeight="1"/>
    <row r="1340" ht="13.15" customHeight="1"/>
    <row r="1341" ht="13.15" customHeight="1"/>
    <row r="1342" ht="13.15" customHeight="1"/>
    <row r="1343" ht="13.15" customHeight="1"/>
    <row r="1344" ht="13.15" customHeight="1"/>
    <row r="1345" ht="13.15" customHeight="1"/>
    <row r="1346" ht="13.15" customHeight="1"/>
    <row r="1347" ht="13.15" customHeight="1"/>
    <row r="1348" ht="13.15" customHeight="1"/>
    <row r="1349" ht="13.15" customHeight="1"/>
    <row r="1350" ht="13.15" customHeight="1"/>
    <row r="1351" ht="13.15" customHeight="1"/>
    <row r="1352" ht="13.15" customHeight="1"/>
    <row r="1353" ht="13.15" customHeight="1"/>
    <row r="1354" ht="13.15" customHeight="1"/>
    <row r="1355" ht="13.15" customHeight="1"/>
    <row r="1356" ht="13.15" customHeight="1"/>
    <row r="1357" ht="13.15" customHeight="1"/>
    <row r="1358" ht="13.15" customHeight="1"/>
    <row r="1359" ht="13.15" customHeight="1"/>
    <row r="1360" ht="13.15" customHeight="1"/>
    <row r="1361" ht="13.15" customHeight="1"/>
    <row r="1362" ht="13.15" customHeight="1"/>
    <row r="1363" ht="13.15" customHeight="1"/>
    <row r="1364" ht="13.15" customHeight="1"/>
    <row r="1365" ht="13.15" customHeight="1"/>
    <row r="1366" ht="13.15" customHeight="1"/>
    <row r="1367" ht="13.15" customHeight="1"/>
    <row r="1368" ht="13.15" customHeight="1"/>
    <row r="1369" ht="13.15" customHeight="1"/>
    <row r="1370" ht="13.15" customHeight="1"/>
    <row r="1371" ht="13.15" customHeight="1"/>
    <row r="1372" ht="13.15" customHeight="1"/>
    <row r="1373" ht="13.15" customHeight="1"/>
    <row r="1374" ht="13.15" customHeight="1"/>
    <row r="1375" ht="13.15" customHeight="1"/>
    <row r="1376" ht="13.15" customHeight="1"/>
    <row r="1377" ht="13.15" customHeight="1"/>
    <row r="1378" ht="13.15" customHeight="1"/>
    <row r="1379" ht="13.15" customHeight="1"/>
    <row r="1380" ht="13.15" customHeight="1"/>
    <row r="1381" ht="13.15" customHeight="1"/>
    <row r="1382" ht="13.15" customHeight="1"/>
    <row r="1383" ht="13.15" customHeight="1"/>
    <row r="1384" ht="13.15" customHeight="1"/>
    <row r="1385" ht="13.15" customHeight="1"/>
    <row r="1386" ht="13.15" customHeight="1"/>
    <row r="1387" ht="13.15" customHeight="1"/>
    <row r="1388" ht="13.15" customHeight="1"/>
    <row r="1389" ht="13.15" customHeight="1"/>
    <row r="1390" ht="13.15" customHeight="1"/>
    <row r="1391" ht="13.15" customHeight="1"/>
    <row r="1392" ht="13.15" customHeight="1"/>
    <row r="1393" ht="13.15" customHeight="1"/>
    <row r="1394" ht="13.15" customHeight="1"/>
    <row r="1395" ht="13.15" customHeight="1"/>
    <row r="1396" ht="13.15" customHeight="1"/>
    <row r="1397" ht="13.15" customHeight="1"/>
    <row r="1398" ht="13.15" customHeight="1"/>
    <row r="1399" ht="13.15" customHeight="1"/>
    <row r="1400" ht="13.15" customHeight="1"/>
    <row r="1401" ht="13.15" customHeight="1"/>
    <row r="1402" ht="13.15" customHeight="1"/>
    <row r="1403" ht="13.15" customHeight="1"/>
    <row r="1404" ht="13.15" customHeight="1"/>
    <row r="1405" ht="13.15" customHeight="1"/>
    <row r="1406" ht="13.15" customHeight="1"/>
    <row r="1407" ht="13.15" customHeight="1"/>
    <row r="1408" ht="13.15" customHeight="1"/>
    <row r="1409" ht="13.15" customHeight="1"/>
    <row r="1410" ht="13.15" customHeight="1"/>
    <row r="1411" ht="13.15" customHeight="1"/>
    <row r="1412" ht="13.15" customHeight="1"/>
    <row r="1413" ht="13.15" customHeight="1"/>
    <row r="1414" ht="13.15" customHeight="1"/>
    <row r="1415" ht="13.15" customHeight="1"/>
    <row r="1416" ht="13.15" customHeight="1"/>
    <row r="1417" ht="13.15" customHeight="1"/>
    <row r="1418" ht="13.15" customHeight="1"/>
    <row r="1419" ht="13.15" customHeight="1"/>
    <row r="1420" ht="13.15" customHeight="1"/>
    <row r="1421" ht="13.15" customHeight="1"/>
    <row r="1422" ht="13.15" customHeight="1"/>
    <row r="1423" ht="13.15" customHeight="1"/>
    <row r="1424" ht="13.15" customHeight="1"/>
    <row r="1425" ht="13.15" customHeight="1"/>
    <row r="1426" ht="13.15" customHeight="1"/>
    <row r="1427" ht="13.15" customHeight="1"/>
    <row r="1428" ht="13.15" customHeight="1"/>
    <row r="1429" ht="13.15" customHeight="1"/>
    <row r="1430" ht="13.15" customHeight="1"/>
    <row r="1431" ht="13.15" customHeight="1"/>
    <row r="1432" ht="13.15" customHeight="1"/>
    <row r="1433" ht="13.15" customHeight="1"/>
    <row r="1434" ht="13.15" customHeight="1"/>
    <row r="1435" ht="13.15" customHeight="1"/>
    <row r="1436" ht="13.15" customHeight="1"/>
    <row r="1437" ht="13.15" customHeight="1"/>
    <row r="1438" ht="13.15" customHeight="1"/>
    <row r="1439" ht="13.15" customHeight="1"/>
    <row r="1440" ht="13.15" customHeight="1"/>
    <row r="1441" ht="13.15" customHeight="1"/>
    <row r="1442" ht="13.15" customHeight="1"/>
    <row r="1443" ht="13.15" customHeight="1"/>
    <row r="1444" ht="13.15" customHeight="1"/>
    <row r="1445" ht="13.15" customHeight="1"/>
    <row r="1446" ht="13.15" customHeight="1"/>
    <row r="1447" ht="13.15" customHeight="1"/>
    <row r="1448" ht="13.15" customHeight="1"/>
    <row r="1449" ht="13.15" customHeight="1"/>
    <row r="1450" ht="13.15" customHeight="1"/>
    <row r="1451" ht="13.15" customHeight="1"/>
    <row r="1452" ht="13.15" customHeight="1"/>
    <row r="1453" ht="13.15" customHeight="1"/>
    <row r="1454" ht="13.15" customHeight="1"/>
    <row r="1455" ht="13.15" customHeight="1"/>
    <row r="1456" ht="13.15" customHeight="1"/>
    <row r="1457" ht="13.15" customHeight="1"/>
    <row r="1458" ht="13.15" customHeight="1"/>
    <row r="1459" ht="13.15" customHeight="1"/>
    <row r="1460" ht="13.15" customHeight="1"/>
    <row r="1461" ht="13.15" customHeight="1"/>
    <row r="1462" ht="13.15" customHeight="1"/>
    <row r="1463" ht="13.15" customHeight="1"/>
    <row r="1464" ht="13.15" customHeight="1"/>
    <row r="1465" ht="13.15" customHeight="1"/>
    <row r="1466" ht="13.15" customHeight="1"/>
    <row r="1467" ht="13.15" customHeight="1"/>
    <row r="1468" ht="13.15" customHeight="1"/>
    <row r="1469" ht="13.15" customHeight="1"/>
    <row r="1470" ht="13.15" customHeight="1"/>
    <row r="1471" ht="13.15" customHeight="1"/>
    <row r="1472" ht="13.15" customHeight="1"/>
    <row r="1473" ht="13.15" customHeight="1"/>
    <row r="1474" ht="13.15" customHeight="1"/>
    <row r="1475" ht="13.15" customHeight="1"/>
    <row r="1476" ht="13.15" customHeight="1"/>
    <row r="1477" ht="13.15" customHeight="1"/>
    <row r="1478" ht="13.15" customHeight="1"/>
    <row r="1479" ht="13.15" customHeight="1"/>
    <row r="1480" ht="13.15" customHeight="1"/>
    <row r="1481" ht="13.15" customHeight="1"/>
    <row r="1482" ht="13.15" customHeight="1"/>
    <row r="1483" ht="13.15" customHeight="1"/>
    <row r="1484" ht="13.15" customHeight="1"/>
    <row r="1485" ht="13.15" customHeight="1"/>
    <row r="1486" ht="13.15" customHeight="1"/>
    <row r="1487" ht="13.15" customHeight="1"/>
    <row r="1488" ht="13.15" customHeight="1"/>
    <row r="1489" ht="13.15" customHeight="1"/>
    <row r="1490" ht="13.15" customHeight="1"/>
    <row r="1491" ht="13.15" customHeight="1"/>
    <row r="1492" ht="13.15" customHeight="1"/>
    <row r="1493" ht="13.15" customHeight="1"/>
    <row r="1494" ht="13.15" customHeight="1"/>
    <row r="1495" ht="13.15" customHeight="1"/>
    <row r="1496" ht="13.15" customHeight="1"/>
    <row r="1497" ht="13.15" customHeight="1"/>
    <row r="1498" ht="13.15" customHeight="1"/>
    <row r="1499" ht="13.15" customHeight="1"/>
    <row r="1500" ht="13.15" customHeight="1"/>
    <row r="1501" ht="13.15" customHeight="1"/>
    <row r="1502" ht="13.15" customHeight="1"/>
    <row r="1503" ht="13.15" customHeight="1"/>
    <row r="1504" ht="13.15" customHeight="1"/>
    <row r="1505" ht="13.15" customHeight="1"/>
    <row r="1506" ht="13.15" customHeight="1"/>
    <row r="1507" ht="13.15" customHeight="1"/>
    <row r="1508" ht="13.15" customHeight="1"/>
    <row r="1509" ht="13.15" customHeight="1"/>
    <row r="1510" ht="13.15" customHeight="1"/>
    <row r="1511" ht="13.15" customHeight="1"/>
    <row r="1512" ht="13.15" customHeight="1"/>
    <row r="1513" ht="13.15" customHeight="1"/>
    <row r="1514" ht="13.15" customHeight="1"/>
    <row r="1515" ht="13.15" customHeight="1"/>
    <row r="1516" ht="13.15" customHeight="1"/>
    <row r="1517" ht="13.15" customHeight="1"/>
    <row r="1518" ht="13.15" customHeight="1"/>
    <row r="1519" ht="13.15" customHeight="1"/>
    <row r="1520" ht="13.15" customHeight="1"/>
    <row r="1521" ht="13.15" customHeight="1"/>
    <row r="1522" ht="13.15" customHeight="1"/>
    <row r="1523" ht="13.15" customHeight="1"/>
    <row r="1524" ht="13.15" customHeight="1"/>
    <row r="1525" ht="13.15" customHeight="1"/>
    <row r="1526" ht="13.15" customHeight="1"/>
    <row r="1527" ht="13.15" customHeight="1"/>
    <row r="1528" ht="13.15" customHeight="1"/>
    <row r="1529" ht="13.15" customHeight="1"/>
    <row r="1530" ht="13.15" customHeight="1"/>
    <row r="1531" ht="13.15" customHeight="1"/>
    <row r="1532" ht="13.15" customHeight="1"/>
    <row r="1533" ht="13.15" customHeight="1"/>
    <row r="1534" ht="13.15" customHeight="1"/>
    <row r="1535" ht="13.15" customHeight="1"/>
    <row r="1536" ht="13.15" customHeight="1"/>
    <row r="1537" ht="13.15" customHeight="1"/>
    <row r="1538" ht="13.15" customHeight="1"/>
    <row r="1539" ht="13.15" customHeight="1"/>
    <row r="1540" ht="13.15" customHeight="1"/>
    <row r="1541" ht="13.15" customHeight="1"/>
    <row r="1542" ht="13.15" customHeight="1"/>
    <row r="1543" ht="13.15" customHeight="1"/>
    <row r="1544" ht="13.15" customHeight="1"/>
    <row r="1545" ht="13.15" customHeight="1"/>
    <row r="1546" ht="13.15" customHeight="1"/>
    <row r="1547" ht="13.15" customHeight="1"/>
    <row r="1548" ht="13.15" customHeight="1"/>
    <row r="1549" ht="13.15" customHeight="1"/>
    <row r="1550" ht="13.15" customHeight="1"/>
    <row r="1551" ht="13.15" customHeight="1"/>
    <row r="1552" ht="13.15" customHeight="1"/>
    <row r="1553" ht="13.15" customHeight="1"/>
    <row r="1554" ht="13.15" customHeight="1"/>
    <row r="1555" ht="13.15" customHeight="1"/>
    <row r="1556" ht="13.15" customHeight="1"/>
    <row r="1557" ht="13.15" customHeight="1"/>
    <row r="1558" ht="13.15" customHeight="1"/>
    <row r="1559" ht="13.15" customHeight="1"/>
    <row r="1560" ht="13.15" customHeight="1"/>
    <row r="1561" ht="13.15" customHeight="1"/>
    <row r="1562" ht="13.15" customHeight="1"/>
    <row r="1563" ht="13.15" customHeight="1"/>
    <row r="1564" ht="13.15" customHeight="1"/>
    <row r="1565" ht="13.15" customHeight="1"/>
    <row r="1566" ht="13.15" customHeight="1"/>
    <row r="1567" ht="13.15" customHeight="1"/>
    <row r="1568" ht="13.15" customHeight="1"/>
    <row r="1569" ht="13.15" customHeight="1"/>
    <row r="1570" ht="13.15" customHeight="1"/>
    <row r="1571" ht="13.15" customHeight="1"/>
    <row r="1572" ht="13.15" customHeight="1"/>
    <row r="1573" ht="13.15" customHeight="1"/>
    <row r="1574" ht="13.15" customHeight="1"/>
    <row r="1575" ht="13.15" customHeight="1"/>
    <row r="1576" ht="13.15" customHeight="1"/>
    <row r="1577" ht="13.15" customHeight="1"/>
    <row r="1578" ht="13.15" customHeight="1"/>
    <row r="1579" ht="13.15" customHeight="1"/>
    <row r="1580" ht="13.15" customHeight="1"/>
    <row r="1581" ht="13.15" customHeight="1"/>
    <row r="1582" ht="13.15" customHeight="1"/>
    <row r="1583" ht="13.15" customHeight="1"/>
    <row r="1584" ht="13.15" customHeight="1"/>
    <row r="1585" ht="13.15" customHeight="1"/>
    <row r="1586" ht="13.15" customHeight="1"/>
    <row r="1587" ht="13.15" customHeight="1"/>
    <row r="1588" ht="13.15" customHeight="1"/>
    <row r="1589" ht="13.15" customHeight="1"/>
    <row r="1590" ht="13.15" customHeight="1"/>
    <row r="1591" ht="13.15" customHeight="1"/>
    <row r="1592" ht="13.15" customHeight="1"/>
    <row r="1593" ht="13.15" customHeight="1"/>
    <row r="1594" ht="13.15" customHeight="1"/>
    <row r="1595" ht="13.15" customHeight="1"/>
    <row r="1596" ht="13.15" customHeight="1"/>
    <row r="1597" ht="13.15" customHeight="1"/>
    <row r="1598" ht="13.15" customHeight="1"/>
    <row r="1599" ht="13.15" customHeight="1"/>
    <row r="1600" ht="13.15" customHeight="1"/>
    <row r="1601" ht="13.15" customHeight="1"/>
    <row r="1602" ht="13.15" customHeight="1"/>
    <row r="1603" ht="13.15" customHeight="1"/>
    <row r="1604" ht="13.15" customHeight="1"/>
    <row r="1605" ht="13.15" customHeight="1"/>
    <row r="1606" ht="13.15" customHeight="1"/>
    <row r="1607" ht="13.15" customHeight="1"/>
    <row r="1608" ht="13.15" customHeight="1"/>
    <row r="1609" ht="13.15" customHeight="1"/>
    <row r="1610" ht="13.15" customHeight="1"/>
    <row r="1611" ht="13.15" customHeight="1"/>
    <row r="1612" ht="13.15" customHeight="1"/>
    <row r="1613" ht="13.15" customHeight="1"/>
    <row r="1614" ht="13.15" customHeight="1"/>
    <row r="1615" ht="13.15" customHeight="1"/>
    <row r="1616" ht="13.15" customHeight="1"/>
    <row r="1617" ht="13.15" customHeight="1"/>
    <row r="1618" ht="13.15" customHeight="1"/>
    <row r="1619" ht="13.15" customHeight="1"/>
    <row r="1620" ht="13.15" customHeight="1"/>
    <row r="1621" ht="13.15" customHeight="1"/>
    <row r="1622" ht="13.15" customHeight="1"/>
    <row r="1623" ht="13.15" customHeight="1"/>
    <row r="1624" ht="13.15" customHeight="1"/>
    <row r="1625" ht="13.15" customHeight="1"/>
    <row r="1626" ht="13.15" customHeight="1"/>
    <row r="1627" ht="13.15" customHeight="1"/>
    <row r="1628" ht="13.15" customHeight="1"/>
    <row r="1629" ht="13.15" customHeight="1"/>
    <row r="1630" ht="13.15" customHeight="1"/>
    <row r="1631" ht="13.15" customHeight="1"/>
    <row r="1632" ht="13.15" customHeight="1"/>
    <row r="1633" ht="13.15" customHeight="1"/>
    <row r="1634" ht="13.15" customHeight="1"/>
    <row r="1635" ht="13.15" customHeight="1"/>
    <row r="1636" ht="13.15" customHeight="1"/>
    <row r="1637" ht="13.15" customHeight="1"/>
    <row r="1638" ht="13.15" customHeight="1"/>
    <row r="1639" ht="13.15" customHeight="1"/>
    <row r="1640" ht="13.15" customHeight="1"/>
    <row r="1641" ht="13.15" customHeight="1"/>
    <row r="1642" ht="13.15" customHeight="1"/>
    <row r="1643" ht="13.15" customHeight="1"/>
    <row r="1644" ht="13.15" customHeight="1"/>
    <row r="1645" ht="13.15" customHeight="1"/>
    <row r="1646" ht="13.15" customHeight="1"/>
    <row r="1647" ht="13.15" customHeight="1"/>
    <row r="1648" ht="13.15" customHeight="1"/>
    <row r="1649" ht="13.15" customHeight="1"/>
    <row r="1650" ht="13.15" customHeight="1"/>
    <row r="1651" ht="13.15" customHeight="1"/>
    <row r="1652" ht="13.15" customHeight="1"/>
    <row r="1653" ht="13.15" customHeight="1"/>
    <row r="1654" ht="13.15" customHeight="1"/>
    <row r="1655" ht="13.15" customHeight="1"/>
    <row r="1656" ht="13.15" customHeight="1"/>
    <row r="1657" ht="13.15" customHeight="1"/>
    <row r="1658" ht="13.15" customHeight="1"/>
    <row r="1659" ht="13.15" customHeight="1"/>
    <row r="1660" ht="13.15" customHeight="1"/>
    <row r="1661" ht="13.15" customHeight="1"/>
    <row r="1662" ht="13.15" customHeight="1"/>
    <row r="1663" ht="13.15" customHeight="1"/>
    <row r="1664" ht="13.15" customHeight="1"/>
    <row r="1665" ht="13.15" customHeight="1"/>
    <row r="1666" ht="13.15" customHeight="1"/>
    <row r="1667" ht="13.15" customHeight="1"/>
    <row r="1668" ht="13.15" customHeight="1"/>
    <row r="1669" ht="13.15" customHeight="1"/>
    <row r="1670" ht="13.15" customHeight="1"/>
    <row r="1671" ht="13.15" customHeight="1"/>
    <row r="1672" ht="13.15" customHeight="1"/>
    <row r="1673" ht="13.15" customHeight="1"/>
    <row r="1674" ht="13.15" customHeight="1"/>
    <row r="1675" ht="13.15" customHeight="1"/>
    <row r="1676" ht="13.15" customHeight="1"/>
    <row r="1677" ht="13.15" customHeight="1"/>
    <row r="1678" ht="13.15" customHeight="1"/>
    <row r="1679" ht="13.15" customHeight="1"/>
    <row r="1680" ht="13.15" customHeight="1"/>
    <row r="1681" ht="13.15" customHeight="1"/>
    <row r="1682" ht="13.15" customHeight="1"/>
    <row r="1683" ht="13.15" customHeight="1"/>
    <row r="1684" ht="13.15" customHeight="1"/>
    <row r="1685" ht="13.15" customHeight="1"/>
    <row r="1686" ht="13.15" customHeight="1"/>
    <row r="1687" ht="13.15" customHeight="1"/>
    <row r="1688" ht="13.15" customHeight="1"/>
    <row r="1689" ht="13.15" customHeight="1"/>
    <row r="1690" ht="13.15" customHeight="1"/>
    <row r="1691" ht="13.15" customHeight="1"/>
    <row r="1692" ht="13.15" customHeight="1"/>
    <row r="1693" ht="13.15" customHeight="1"/>
    <row r="1694" ht="13.15" customHeight="1"/>
    <row r="1695" ht="13.15" customHeight="1"/>
    <row r="1696" ht="13.15" customHeight="1"/>
    <row r="1697" ht="13.15" customHeight="1"/>
    <row r="1698" ht="13.15" customHeight="1"/>
    <row r="1699" ht="13.15" customHeight="1"/>
    <row r="1700" ht="13.15" customHeight="1"/>
    <row r="1701" ht="13.15" customHeight="1"/>
    <row r="1702" ht="13.15" customHeight="1"/>
    <row r="1703" ht="13.15" customHeight="1"/>
    <row r="1704" ht="13.15" customHeight="1"/>
    <row r="1705" ht="13.15" customHeight="1"/>
    <row r="1706" ht="13.15" customHeight="1"/>
    <row r="1707" ht="13.15" customHeight="1"/>
    <row r="1708" ht="13.15" customHeight="1"/>
    <row r="1709" ht="13.15" customHeight="1"/>
    <row r="1710" ht="13.15" customHeight="1"/>
    <row r="1711" ht="13.15" customHeight="1"/>
    <row r="1712" ht="13.15" customHeight="1"/>
    <row r="1713" ht="13.15" customHeight="1"/>
    <row r="1714" ht="13.15" customHeight="1"/>
    <row r="1715" ht="13.15" customHeight="1"/>
    <row r="1716" ht="13.15" customHeight="1"/>
    <row r="1717" ht="13.15" customHeight="1"/>
    <row r="1718" ht="13.15" customHeight="1"/>
    <row r="1719" ht="13.15" customHeight="1"/>
    <row r="1720" ht="13.15" customHeight="1"/>
    <row r="1721" ht="13.15" customHeight="1"/>
    <row r="1722" ht="13.15" customHeight="1"/>
    <row r="1723" ht="13.15" customHeight="1"/>
    <row r="1724" ht="13.15" customHeight="1"/>
    <row r="1725" ht="13.15" customHeight="1"/>
    <row r="1726" ht="13.15" customHeight="1"/>
    <row r="1727" ht="13.15" customHeight="1"/>
    <row r="1728" ht="13.15" customHeight="1"/>
    <row r="1729" ht="13.15" customHeight="1"/>
    <row r="1730" ht="13.15" customHeight="1"/>
    <row r="1731" ht="13.15" customHeight="1"/>
    <row r="1732" ht="13.15" customHeight="1"/>
    <row r="1733" ht="13.15" customHeight="1"/>
    <row r="1734" ht="13.15" customHeight="1"/>
    <row r="1735" ht="13.15" customHeight="1"/>
    <row r="1736" ht="13.15" customHeight="1"/>
    <row r="1737" ht="13.15" customHeight="1"/>
    <row r="1738" ht="13.15" customHeight="1"/>
    <row r="1739" ht="13.15" customHeight="1"/>
    <row r="1740" ht="13.15" customHeight="1"/>
    <row r="1741" ht="13.15" customHeight="1"/>
    <row r="1742" ht="13.15" customHeight="1"/>
    <row r="1743" ht="13.15" customHeight="1"/>
    <row r="1744" ht="13.15" customHeight="1"/>
    <row r="1745" ht="13.15" customHeight="1"/>
    <row r="1746" ht="13.15" customHeight="1"/>
    <row r="1747" ht="13.15" customHeight="1"/>
    <row r="1748" ht="13.15" customHeight="1"/>
    <row r="1749" ht="13.15" customHeight="1"/>
    <row r="1750" ht="13.15" customHeight="1"/>
    <row r="1751" ht="13.15" customHeight="1"/>
    <row r="1752" ht="13.15" customHeight="1"/>
    <row r="1753" ht="13.15" customHeight="1"/>
    <row r="1754" ht="13.15" customHeight="1"/>
    <row r="1755" ht="13.15" customHeight="1"/>
    <row r="1756" ht="13.15" customHeight="1"/>
    <row r="1757" ht="13.15" customHeight="1"/>
    <row r="1758" ht="13.15" customHeight="1"/>
    <row r="1759" ht="13.15" customHeight="1"/>
    <row r="1760" ht="13.15" customHeight="1"/>
    <row r="1761" ht="13.15" customHeight="1"/>
    <row r="1762" ht="13.15" customHeight="1"/>
    <row r="1763" ht="13.15" customHeight="1"/>
    <row r="1764" ht="13.15" customHeight="1"/>
    <row r="1765" ht="13.15" customHeight="1"/>
    <row r="1766" ht="13.15" customHeight="1"/>
    <row r="1767" ht="13.15" customHeight="1"/>
    <row r="1768" ht="13.15" customHeight="1"/>
    <row r="1769" ht="13.15" customHeight="1"/>
    <row r="1770" ht="13.15" customHeight="1"/>
    <row r="1771" ht="13.15" customHeight="1"/>
    <row r="1772" ht="13.15" customHeight="1"/>
    <row r="1773" ht="13.15" customHeight="1"/>
    <row r="1774" ht="13.15" customHeight="1"/>
    <row r="1775" ht="13.15" customHeight="1"/>
    <row r="1776" ht="13.15" customHeight="1"/>
    <row r="1777" ht="13.15" customHeight="1"/>
    <row r="1778" ht="13.15" customHeight="1"/>
    <row r="1779" ht="13.15" customHeight="1"/>
    <row r="1780" ht="13.15" customHeight="1"/>
    <row r="1781" ht="13.15" customHeight="1"/>
    <row r="1782" ht="13.15" customHeight="1"/>
    <row r="1783" ht="13.15" customHeight="1"/>
    <row r="1784" ht="13.15" customHeight="1"/>
    <row r="1785" ht="13.15" customHeight="1"/>
    <row r="1786" ht="13.15" customHeight="1"/>
    <row r="1787" ht="13.15" customHeight="1"/>
    <row r="1788" ht="13.15" customHeight="1"/>
    <row r="1789" ht="13.15" customHeight="1"/>
    <row r="1790" ht="13.15" customHeight="1"/>
    <row r="1791" ht="13.15" customHeight="1"/>
    <row r="1792" ht="13.15" customHeight="1"/>
    <row r="1793" ht="13.15" customHeight="1"/>
    <row r="1794" ht="13.15" customHeight="1"/>
    <row r="1795" ht="13.15" customHeight="1"/>
    <row r="1796" ht="13.15" customHeight="1"/>
    <row r="1797" ht="13.15" customHeight="1"/>
    <row r="1798" ht="13.15" customHeight="1"/>
    <row r="1799" ht="13.15" customHeight="1"/>
    <row r="1800" ht="13.15" customHeight="1"/>
    <row r="1801" ht="13.15" customHeight="1"/>
    <row r="1802" ht="13.15" customHeight="1"/>
    <row r="1803" ht="13.15" customHeight="1"/>
    <row r="1804" ht="13.15" customHeight="1"/>
    <row r="1805" ht="13.15" customHeight="1"/>
    <row r="1806" ht="13.15" customHeight="1"/>
    <row r="1807" ht="13.15" customHeight="1"/>
    <row r="1808" ht="13.15" customHeight="1"/>
    <row r="1809" ht="13.15" customHeight="1"/>
    <row r="1810" ht="13.15" customHeight="1"/>
    <row r="1811" ht="13.15" customHeight="1"/>
    <row r="1812" ht="13.15" customHeight="1"/>
    <row r="1813" ht="13.15" customHeight="1"/>
    <row r="1814" ht="13.15" customHeight="1"/>
    <row r="1815" ht="13.15" customHeight="1"/>
    <row r="1816" ht="13.15" customHeight="1"/>
    <row r="1817" ht="13.15" customHeight="1"/>
    <row r="1818" ht="13.15" customHeight="1"/>
    <row r="1819" ht="13.15" customHeight="1"/>
    <row r="1820" ht="13.15" customHeight="1"/>
    <row r="1821" ht="13.15" customHeight="1"/>
    <row r="1822" ht="13.15" customHeight="1"/>
    <row r="1823" ht="13.15" customHeight="1"/>
    <row r="1824" ht="13.15" customHeight="1"/>
    <row r="1825" ht="13.15" customHeight="1"/>
    <row r="1826" ht="13.15" customHeight="1"/>
    <row r="1827" ht="13.15" customHeight="1"/>
    <row r="1828" ht="13.15" customHeight="1"/>
    <row r="1829" ht="13.15" customHeight="1"/>
    <row r="1830" ht="13.15" customHeight="1"/>
    <row r="1831" ht="13.15" customHeight="1"/>
    <row r="1832" ht="13.15" customHeight="1"/>
    <row r="1833" ht="13.15" customHeight="1"/>
    <row r="1834" ht="13.15" customHeight="1"/>
    <row r="1835" ht="13.15" customHeight="1"/>
    <row r="1836" ht="13.15" customHeight="1"/>
    <row r="1837" ht="13.15" customHeight="1"/>
    <row r="1838" ht="13.15" customHeight="1"/>
    <row r="1839" ht="13.15" customHeight="1"/>
    <row r="1840" ht="13.15" customHeight="1"/>
    <row r="1841" ht="13.15" customHeight="1"/>
    <row r="1842" ht="13.15" customHeight="1"/>
    <row r="1843" ht="13.15" customHeight="1"/>
    <row r="1844" ht="13.15" customHeight="1"/>
    <row r="1845" ht="13.15" customHeight="1"/>
    <row r="1846" ht="13.15" customHeight="1"/>
    <row r="1847" ht="13.15" customHeight="1"/>
    <row r="1848" ht="13.15" customHeight="1"/>
    <row r="1849" ht="13.15" customHeight="1"/>
    <row r="1850" ht="13.15" customHeight="1"/>
    <row r="1851" ht="13.15" customHeight="1"/>
    <row r="1852" ht="13.15" customHeight="1"/>
    <row r="1853" ht="13.15" customHeight="1"/>
    <row r="1854" ht="13.15" customHeight="1"/>
    <row r="1855" ht="13.15" customHeight="1"/>
    <row r="1856" ht="13.15" customHeight="1"/>
    <row r="1857" ht="13.15" customHeight="1"/>
    <row r="1858" ht="13.15" customHeight="1"/>
    <row r="1859" ht="13.15" customHeight="1"/>
    <row r="1860" ht="13.15" customHeight="1"/>
    <row r="1861" ht="13.15" customHeight="1"/>
    <row r="1862" ht="13.15" customHeight="1"/>
    <row r="1863" ht="13.15" customHeight="1"/>
    <row r="1864" ht="13.15" customHeight="1"/>
    <row r="1865" ht="13.15" customHeight="1"/>
    <row r="1866" ht="13.15" customHeight="1"/>
    <row r="1867" ht="13.15" customHeight="1"/>
    <row r="1868" ht="13.15" customHeight="1"/>
    <row r="1869" ht="13.15" customHeight="1"/>
    <row r="1870" ht="13.15" customHeight="1"/>
    <row r="1871" ht="13.15" customHeight="1"/>
    <row r="1872" ht="13.15" customHeight="1"/>
    <row r="1873" ht="13.15" customHeight="1"/>
    <row r="1874" ht="13.15" customHeight="1"/>
    <row r="1875" ht="13.15" customHeight="1"/>
    <row r="1876" ht="13.15" customHeight="1"/>
    <row r="1877" ht="13.15" customHeight="1"/>
    <row r="1878" ht="13.15" customHeight="1"/>
    <row r="1879" ht="13.15" customHeight="1"/>
    <row r="1880" ht="13.15" customHeight="1"/>
    <row r="1881" ht="13.15" customHeight="1"/>
    <row r="1882" ht="13.15" customHeight="1"/>
    <row r="1883" ht="13.15" customHeight="1"/>
    <row r="1884" ht="13.15" customHeight="1"/>
    <row r="1885" ht="13.15" customHeight="1"/>
    <row r="1886" ht="13.15" customHeight="1"/>
    <row r="1887" ht="13.15" customHeight="1"/>
    <row r="1888" ht="13.15" customHeight="1"/>
    <row r="1889" ht="13.15" customHeight="1"/>
    <row r="1890" ht="13.15" customHeight="1"/>
    <row r="1891" ht="13.15" customHeight="1"/>
    <row r="1892" ht="13.15" customHeight="1"/>
    <row r="1893" ht="13.15" customHeight="1"/>
    <row r="1894" ht="13.15" customHeight="1"/>
    <row r="1895" ht="13.15" customHeight="1"/>
    <row r="1896" ht="13.15" customHeight="1"/>
    <row r="1897" ht="13.15" customHeight="1"/>
    <row r="1898" ht="13.15" customHeight="1"/>
    <row r="1899" ht="13.15" customHeight="1"/>
    <row r="1900" ht="13.15" customHeight="1"/>
    <row r="1901" ht="13.15" customHeight="1"/>
    <row r="1902" ht="13.15" customHeight="1"/>
    <row r="1903" ht="13.15" customHeight="1"/>
    <row r="1904" ht="13.15" customHeight="1"/>
    <row r="1905" ht="13.15" customHeight="1"/>
    <row r="1906" ht="13.15" customHeight="1"/>
    <row r="1907" ht="13.15" customHeight="1"/>
    <row r="1908" ht="13.15" customHeight="1"/>
    <row r="1909" ht="13.15" customHeight="1"/>
    <row r="1910" ht="13.15" customHeight="1"/>
    <row r="1911" ht="13.15" customHeight="1"/>
    <row r="1912" ht="13.15" customHeight="1"/>
    <row r="1913" ht="13.15" customHeight="1"/>
    <row r="1914" ht="13.15" customHeight="1"/>
    <row r="1915" ht="13.15" customHeight="1"/>
    <row r="1916" ht="13.15" customHeight="1"/>
    <row r="1917" ht="13.15" customHeight="1"/>
    <row r="1918" ht="13.15" customHeight="1"/>
    <row r="1919" ht="13.15" customHeight="1"/>
    <row r="1920" ht="13.15" customHeight="1"/>
    <row r="1921" ht="13.15" customHeight="1"/>
    <row r="1922" ht="13.15" customHeight="1"/>
    <row r="1923" ht="13.15" customHeight="1"/>
    <row r="1924" ht="13.15" customHeight="1"/>
    <row r="1925" ht="13.15" customHeight="1"/>
    <row r="1926" ht="13.15" customHeight="1"/>
    <row r="1927" ht="13.15" customHeight="1"/>
    <row r="1928" ht="13.15" customHeight="1"/>
    <row r="1929" ht="13.15" customHeight="1"/>
    <row r="1930" ht="13.15" customHeight="1"/>
    <row r="1931" ht="13.15" customHeight="1"/>
    <row r="1932" ht="13.15" customHeight="1"/>
    <row r="1933" ht="13.15" customHeight="1"/>
    <row r="1934" ht="13.15" customHeight="1"/>
    <row r="1935" ht="13.15" customHeight="1"/>
    <row r="1936" ht="13.15" customHeight="1"/>
    <row r="1937" ht="13.15" customHeight="1"/>
    <row r="1938" ht="13.15" customHeight="1"/>
    <row r="1939" ht="13.15" customHeight="1"/>
    <row r="1940" ht="13.15" customHeight="1"/>
    <row r="1941" ht="13.15" customHeight="1"/>
    <row r="1942" ht="13.15" customHeight="1"/>
    <row r="1943" ht="13.15" customHeight="1"/>
    <row r="1944" ht="13.15" customHeight="1"/>
    <row r="1945" ht="13.15" customHeight="1"/>
    <row r="1946" ht="13.15" customHeight="1"/>
    <row r="1947" ht="13.15" customHeight="1"/>
    <row r="1948" ht="13.15" customHeight="1"/>
    <row r="1949" ht="13.15" customHeight="1"/>
    <row r="1950" ht="13.15" customHeight="1"/>
    <row r="1951" ht="13.15" customHeight="1"/>
    <row r="1952" ht="13.15" customHeight="1"/>
    <row r="1953" ht="13.15" customHeight="1"/>
    <row r="1954" ht="13.15" customHeight="1"/>
    <row r="1955" ht="13.15" customHeight="1"/>
    <row r="1956" ht="13.15" customHeight="1"/>
    <row r="1957" ht="13.15" customHeight="1"/>
    <row r="1958" ht="13.15" customHeight="1"/>
    <row r="1959" ht="13.15" customHeight="1"/>
    <row r="1960" ht="13.15" customHeight="1"/>
    <row r="1961" ht="13.15" customHeight="1"/>
    <row r="1962" ht="13.15" customHeight="1"/>
    <row r="1963" ht="13.15" customHeight="1"/>
    <row r="1964" ht="13.15" customHeight="1"/>
    <row r="1965" ht="13.15" customHeight="1"/>
    <row r="1966" ht="13.15" customHeight="1"/>
    <row r="1967" ht="13.15" customHeight="1"/>
    <row r="1968" ht="13.15" customHeight="1"/>
    <row r="1969" ht="13.15" customHeight="1"/>
    <row r="1970" ht="13.15" customHeight="1"/>
    <row r="1971" ht="13.15" customHeight="1"/>
    <row r="1972" ht="13.15" customHeight="1"/>
    <row r="1973" ht="13.15" customHeight="1"/>
    <row r="1974" ht="13.15" customHeight="1"/>
    <row r="1975" ht="13.15" customHeight="1"/>
    <row r="1976" ht="13.15" customHeight="1"/>
    <row r="1977" ht="13.15" customHeight="1"/>
    <row r="1978" ht="13.15" customHeight="1"/>
    <row r="1979" ht="13.15" customHeight="1"/>
    <row r="1980" ht="13.15" customHeight="1"/>
    <row r="1981" ht="13.15" customHeight="1"/>
    <row r="1982" ht="13.15" customHeight="1"/>
    <row r="1983" ht="13.15" customHeight="1"/>
    <row r="1984" ht="13.15" customHeight="1"/>
    <row r="1985" ht="13.15" customHeight="1"/>
    <row r="1986" ht="13.15" customHeight="1"/>
    <row r="1987" ht="13.15" customHeight="1"/>
    <row r="1988" ht="13.15" customHeight="1"/>
    <row r="1989" ht="13.15" customHeight="1"/>
    <row r="1990" ht="13.15" customHeight="1"/>
    <row r="1991" ht="13.15" customHeight="1"/>
    <row r="1992" ht="13.15" customHeight="1"/>
    <row r="1993" ht="13.15" customHeight="1"/>
    <row r="1994" ht="13.15" customHeight="1"/>
    <row r="1995" ht="13.15" customHeight="1"/>
    <row r="1996" ht="13.15" customHeight="1"/>
    <row r="1997" ht="13.15" customHeight="1"/>
    <row r="1998" ht="13.15" customHeight="1"/>
    <row r="1999" ht="13.15" customHeight="1"/>
    <row r="2000" ht="13.15" customHeight="1"/>
    <row r="2001" ht="13.15" customHeight="1"/>
    <row r="2002" ht="13.15" customHeight="1"/>
    <row r="2003" ht="13.15" customHeight="1"/>
    <row r="2004" ht="13.15" customHeight="1"/>
    <row r="2005" ht="13.15" customHeight="1"/>
    <row r="2006" ht="13.15" customHeight="1"/>
    <row r="2007" ht="13.15" customHeight="1"/>
    <row r="2008" ht="13.15" customHeight="1"/>
    <row r="2009" ht="13.15" customHeight="1"/>
    <row r="2010" ht="13.15" customHeight="1"/>
    <row r="2011" ht="13.15" customHeight="1"/>
    <row r="2012" ht="13.15" customHeight="1"/>
    <row r="2013" ht="13.15" customHeight="1"/>
    <row r="2014" ht="13.15" customHeight="1"/>
    <row r="2015" ht="13.15" customHeight="1"/>
    <row r="2016" ht="13.15" customHeight="1"/>
    <row r="2017" ht="13.15" customHeight="1"/>
    <row r="2018" ht="13.15" customHeight="1"/>
    <row r="2019" ht="13.15" customHeight="1"/>
    <row r="2020" ht="13.15" customHeight="1"/>
    <row r="2021" ht="13.15" customHeight="1"/>
    <row r="2022" ht="13.15" customHeight="1"/>
    <row r="2023" ht="13.15" customHeight="1"/>
    <row r="2024" ht="13.15" customHeight="1"/>
    <row r="2025" ht="13.15" customHeight="1"/>
    <row r="2026" ht="13.15" customHeight="1"/>
    <row r="2027" ht="13.15" customHeight="1"/>
    <row r="2028" ht="13.15" customHeight="1"/>
    <row r="2029" ht="13.15" customHeight="1"/>
    <row r="2030" ht="13.15" customHeight="1"/>
    <row r="2031" ht="13.15" customHeight="1"/>
    <row r="2032" ht="13.15" customHeight="1"/>
    <row r="2033" ht="13.15" customHeight="1"/>
    <row r="2034" ht="13.15" customHeight="1"/>
    <row r="2035" ht="13.15" customHeight="1"/>
    <row r="2036" ht="13.15" customHeight="1"/>
    <row r="2037" ht="13.15" customHeight="1"/>
    <row r="2038" ht="13.15" customHeight="1"/>
    <row r="2039" ht="13.15" customHeight="1"/>
    <row r="2040" ht="13.15" customHeight="1"/>
    <row r="2041" ht="13.15" customHeight="1"/>
    <row r="2042" ht="13.15" customHeight="1"/>
    <row r="2043" ht="13.15" customHeight="1"/>
    <row r="2044" ht="13.15" customHeight="1"/>
    <row r="2045" ht="13.15" customHeight="1"/>
    <row r="2046" ht="13.15" customHeight="1"/>
    <row r="2047" ht="13.15" customHeight="1"/>
    <row r="2048" ht="13.15" customHeight="1"/>
    <row r="2049" ht="13.15" customHeight="1"/>
    <row r="2050" ht="13.15" customHeight="1"/>
    <row r="2051" ht="13.15" customHeight="1"/>
    <row r="2052" ht="13.15" customHeight="1"/>
    <row r="2053" ht="13.15" customHeight="1"/>
    <row r="2054" ht="13.15" customHeight="1"/>
    <row r="2055" ht="13.15" customHeight="1"/>
    <row r="2056" ht="13.15" customHeight="1"/>
    <row r="2057" ht="13.15" customHeight="1"/>
    <row r="2058" ht="13.15" customHeight="1"/>
    <row r="2059" ht="13.15" customHeight="1"/>
    <row r="2060" ht="13.15" customHeight="1"/>
    <row r="2061" ht="13.15" customHeight="1"/>
    <row r="2062" ht="13.15" customHeight="1"/>
    <row r="2063" ht="13.15" customHeight="1"/>
    <row r="2064" ht="13.15" customHeight="1"/>
    <row r="2065" ht="13.15" customHeight="1"/>
    <row r="2066" ht="13.15" customHeight="1"/>
    <row r="2067" ht="13.15" customHeight="1"/>
    <row r="2068" ht="13.15" customHeight="1"/>
    <row r="2069" ht="13.15" customHeight="1"/>
    <row r="2070" ht="13.15" customHeight="1"/>
    <row r="2071" ht="13.15" customHeight="1"/>
    <row r="2072" ht="13.15" customHeight="1"/>
    <row r="2073" ht="13.15" customHeight="1"/>
    <row r="2074" ht="13.15" customHeight="1"/>
    <row r="2075" ht="13.15" customHeight="1"/>
    <row r="2076" ht="13.15" customHeight="1"/>
    <row r="2077" ht="13.15" customHeight="1"/>
    <row r="2078" ht="13.15" customHeight="1"/>
    <row r="2079" ht="13.15" customHeight="1"/>
    <row r="2080" ht="13.15" customHeight="1"/>
    <row r="2081" ht="13.15" customHeight="1"/>
    <row r="2082" ht="13.15" customHeight="1"/>
    <row r="2083" ht="13.15" customHeight="1"/>
    <row r="2084" ht="13.15" customHeight="1"/>
    <row r="2085" ht="13.15" customHeight="1"/>
    <row r="2086" ht="13.15" customHeight="1"/>
    <row r="2087" ht="13.15" customHeight="1"/>
    <row r="2088" ht="13.15" customHeight="1"/>
    <row r="2089" ht="13.15" customHeight="1"/>
    <row r="2090" ht="13.15" customHeight="1"/>
    <row r="2091" ht="13.15" customHeight="1"/>
    <row r="2092" ht="13.15" customHeight="1"/>
    <row r="2093" ht="13.15" customHeight="1"/>
    <row r="2094" ht="13.15" customHeight="1"/>
    <row r="2095" ht="13.15" customHeight="1"/>
    <row r="2096" ht="13.15" customHeight="1"/>
    <row r="2097" ht="13.15" customHeight="1"/>
    <row r="2098" ht="13.15" customHeight="1"/>
    <row r="2099" ht="13.15" customHeight="1"/>
    <row r="2100" ht="13.15" customHeight="1"/>
    <row r="2101" ht="13.15" customHeight="1"/>
    <row r="2102" ht="13.15" customHeight="1"/>
    <row r="2103" ht="13.15" customHeight="1"/>
    <row r="2104" ht="13.15" customHeight="1"/>
    <row r="2105" ht="13.15" customHeight="1"/>
    <row r="2106" ht="13.15" customHeight="1"/>
    <row r="2107" ht="13.15" customHeight="1"/>
    <row r="2108" ht="13.15" customHeight="1"/>
    <row r="2109" ht="13.15" customHeight="1"/>
    <row r="2110" ht="13.15" customHeight="1"/>
    <row r="2111" ht="13.15" customHeight="1"/>
    <row r="2112" ht="13.15" customHeight="1"/>
    <row r="2113" ht="13.15" customHeight="1"/>
    <row r="2114" ht="13.15" customHeight="1"/>
    <row r="2115" ht="13.15" customHeight="1"/>
    <row r="2116" ht="13.15" customHeight="1"/>
    <row r="2117" ht="13.15" customHeight="1"/>
    <row r="2118" ht="13.15" customHeight="1"/>
    <row r="2119" ht="13.15" customHeight="1"/>
    <row r="2120" ht="13.15" customHeight="1"/>
    <row r="2121" ht="13.15" customHeight="1"/>
    <row r="2122" ht="13.15" customHeight="1"/>
    <row r="2123" ht="13.15" customHeight="1"/>
    <row r="2124" ht="13.15" customHeight="1"/>
    <row r="2125" ht="13.15" customHeight="1"/>
    <row r="2126" ht="13.15" customHeight="1"/>
    <row r="2127" ht="13.15" customHeight="1"/>
    <row r="2128" ht="13.15" customHeight="1"/>
    <row r="2129" ht="13.15" customHeight="1"/>
    <row r="2130" ht="13.15" customHeight="1"/>
    <row r="2131" ht="13.15" customHeight="1"/>
    <row r="2132" ht="13.15" customHeight="1"/>
    <row r="2133" ht="13.15" customHeight="1"/>
    <row r="2134" ht="13.15" customHeight="1"/>
    <row r="2135" ht="13.15" customHeight="1"/>
    <row r="2136" ht="13.15" customHeight="1"/>
    <row r="2137" ht="13.15" customHeight="1"/>
    <row r="2138" ht="13.15" customHeight="1"/>
    <row r="2139" ht="13.15" customHeight="1"/>
    <row r="2140" ht="13.15" customHeight="1"/>
    <row r="2141" ht="13.15" customHeight="1"/>
    <row r="2142" ht="13.15" customHeight="1"/>
    <row r="2143" ht="13.15" customHeight="1"/>
    <row r="2144" ht="13.15" customHeight="1"/>
    <row r="2145" ht="13.15" customHeight="1"/>
    <row r="2146" ht="13.15" customHeight="1"/>
    <row r="2147" ht="13.15" customHeight="1"/>
    <row r="2148" ht="13.15" customHeight="1"/>
    <row r="2149" ht="13.15" customHeight="1"/>
    <row r="2150" ht="13.15" customHeight="1"/>
    <row r="2151" ht="13.15" customHeight="1"/>
    <row r="2152" ht="13.15" customHeight="1"/>
    <row r="2153" ht="13.15" customHeight="1"/>
    <row r="2154" ht="13.15" customHeight="1"/>
    <row r="2155" ht="13.15" customHeight="1"/>
    <row r="2156" ht="13.15" customHeight="1"/>
    <row r="2157" ht="13.15" customHeight="1"/>
    <row r="2158" ht="13.15" customHeight="1"/>
    <row r="2159" ht="13.15" customHeight="1"/>
    <row r="2160" ht="13.15" customHeight="1"/>
    <row r="2161" ht="13.15" customHeight="1"/>
    <row r="2162" ht="13.15" customHeight="1"/>
    <row r="2163" ht="13.15" customHeight="1"/>
    <row r="2164" ht="13.15" customHeight="1"/>
    <row r="2165" ht="13.15" customHeight="1"/>
    <row r="2166" ht="13.15" customHeight="1"/>
    <row r="2167" ht="13.15" customHeight="1"/>
    <row r="2168" ht="13.15" customHeight="1"/>
    <row r="2169" ht="13.15" customHeight="1"/>
    <row r="2170" ht="13.15" customHeight="1"/>
    <row r="2171" ht="13.15" customHeight="1"/>
    <row r="2172" ht="13.15" customHeight="1"/>
    <row r="2173" ht="13.15" customHeight="1"/>
    <row r="2174" ht="13.15" customHeight="1"/>
    <row r="2175" ht="13.15" customHeight="1"/>
    <row r="2176" ht="13.15" customHeight="1"/>
    <row r="2177" ht="13.15" customHeight="1"/>
    <row r="2178" ht="13.15" customHeight="1"/>
    <row r="2179" ht="13.15" customHeight="1"/>
    <row r="2180" ht="13.15" customHeight="1"/>
    <row r="2181" ht="13.15" customHeight="1"/>
    <row r="2182" ht="13.15" customHeight="1"/>
    <row r="2183" ht="13.15" customHeight="1"/>
    <row r="2184" ht="13.15" customHeight="1"/>
    <row r="2185" ht="13.15" customHeight="1"/>
    <row r="2186" ht="13.15" customHeight="1"/>
    <row r="2187" ht="13.15" customHeight="1"/>
    <row r="2188" ht="13.15" customHeight="1"/>
    <row r="2189" ht="13.15" customHeight="1"/>
    <row r="2190" ht="13.15" customHeight="1"/>
    <row r="2191" ht="13.15" customHeight="1"/>
    <row r="2192" ht="13.15" customHeight="1"/>
    <row r="2193" ht="13.15" customHeight="1"/>
    <row r="2194" ht="13.15" customHeight="1"/>
    <row r="2195" ht="13.15" customHeight="1"/>
    <row r="2196" ht="13.15" customHeight="1"/>
    <row r="2197" ht="13.15" customHeight="1"/>
    <row r="2198" ht="13.15" customHeight="1"/>
    <row r="2199" ht="13.15" customHeight="1"/>
    <row r="2200" ht="13.15" customHeight="1"/>
    <row r="2201" ht="13.15" customHeight="1"/>
    <row r="2202" ht="13.15" customHeight="1"/>
    <row r="2203" ht="13.15" customHeight="1"/>
    <row r="2204" ht="13.15" customHeight="1"/>
    <row r="2205" ht="13.15" customHeight="1"/>
    <row r="2206" ht="13.15" customHeight="1"/>
    <row r="2207" ht="13.15" customHeight="1"/>
    <row r="2208" ht="13.15" customHeight="1"/>
    <row r="2209" ht="13.15" customHeight="1"/>
    <row r="2210" ht="13.15" customHeight="1"/>
    <row r="2211" ht="13.15" customHeight="1"/>
    <row r="2212" ht="13.15" customHeight="1"/>
    <row r="2213" ht="13.15" customHeight="1"/>
    <row r="2214" ht="13.15" customHeight="1"/>
    <row r="2215" ht="13.15" customHeight="1"/>
    <row r="2216" ht="13.15" customHeight="1"/>
    <row r="2217" ht="13.15" customHeight="1"/>
    <row r="2218" ht="13.15" customHeight="1"/>
    <row r="2219" ht="13.15" customHeight="1"/>
    <row r="2220" ht="13.15" customHeight="1"/>
    <row r="2221" ht="13.15" customHeight="1"/>
    <row r="2222" ht="13.15" customHeight="1"/>
    <row r="2223" ht="13.15" customHeight="1"/>
    <row r="2224" ht="13.15" customHeight="1"/>
    <row r="2225" ht="13.15" customHeight="1"/>
    <row r="2226" ht="13.15" customHeight="1"/>
    <row r="2227" ht="13.15" customHeight="1"/>
    <row r="2228" ht="13.15" customHeight="1"/>
    <row r="2229" ht="13.15" customHeight="1"/>
    <row r="2230" ht="13.15" customHeight="1"/>
    <row r="2231" ht="13.15" customHeight="1"/>
    <row r="2232" ht="13.15" customHeight="1"/>
    <row r="2233" ht="13.15" customHeight="1"/>
    <row r="2234" ht="13.15" customHeight="1"/>
    <row r="2235" ht="13.15" customHeight="1"/>
    <row r="2236" ht="13.15" customHeight="1"/>
    <row r="2237" ht="13.15" customHeight="1"/>
    <row r="2238" ht="13.15" customHeight="1"/>
    <row r="2239" ht="13.15" customHeight="1"/>
    <row r="2240" ht="13.15" customHeight="1"/>
    <row r="2241" ht="13.15" customHeight="1"/>
    <row r="2242" ht="13.15" customHeight="1"/>
    <row r="2243" ht="13.15" customHeight="1"/>
    <row r="2244" ht="13.15" customHeight="1"/>
    <row r="2245" ht="13.15" customHeight="1"/>
    <row r="2246" ht="13.15" customHeight="1"/>
    <row r="2247" ht="13.15" customHeight="1"/>
    <row r="2248" ht="13.15" customHeight="1"/>
    <row r="2249" ht="13.15" customHeight="1"/>
    <row r="2250" ht="13.15" customHeight="1"/>
    <row r="2251" ht="13.15" customHeight="1"/>
    <row r="2252" ht="13.15" customHeight="1"/>
    <row r="2253" ht="13.15" customHeight="1"/>
    <row r="2254" ht="13.15" customHeight="1"/>
    <row r="2255" ht="13.15" customHeight="1"/>
    <row r="2256" ht="13.15" customHeight="1"/>
    <row r="2257" ht="13.15" customHeight="1"/>
    <row r="2258" ht="13.15" customHeight="1"/>
    <row r="2259" ht="13.15" customHeight="1"/>
    <row r="2260" ht="13.15" customHeight="1"/>
    <row r="2261" ht="13.15" customHeight="1"/>
    <row r="2262" ht="13.15" customHeight="1"/>
    <row r="2263" ht="13.15" customHeight="1"/>
    <row r="2264" ht="13.15" customHeight="1"/>
    <row r="2265" ht="13.15" customHeight="1"/>
    <row r="2266" ht="13.15" customHeight="1"/>
    <row r="2267" ht="13.15" customHeight="1"/>
    <row r="2268" ht="13.15" customHeight="1"/>
    <row r="2269" ht="13.15" customHeight="1"/>
    <row r="2270" ht="13.15" customHeight="1"/>
    <row r="2271" ht="13.15" customHeight="1"/>
    <row r="2272" ht="13.15" customHeight="1"/>
    <row r="2273" ht="13.15" customHeight="1"/>
    <row r="2274" ht="13.15" customHeight="1"/>
    <row r="2275" ht="13.15" customHeight="1"/>
    <row r="2276" ht="13.15" customHeight="1"/>
    <row r="2277" ht="13.15" customHeight="1"/>
    <row r="2278" ht="13.15" customHeight="1"/>
    <row r="2279" ht="13.15" customHeight="1"/>
    <row r="2280" ht="13.15" customHeight="1"/>
    <row r="2281" ht="13.15" customHeight="1"/>
    <row r="2282" ht="13.15" customHeight="1"/>
    <row r="2283" ht="13.15" customHeight="1"/>
    <row r="2284" ht="13.15" customHeight="1"/>
    <row r="2285" ht="13.15" customHeight="1"/>
    <row r="2286" ht="13.15" customHeight="1"/>
    <row r="2287" ht="13.15" customHeight="1"/>
    <row r="2288" ht="13.15" customHeight="1"/>
    <row r="2289" ht="13.15" customHeight="1"/>
    <row r="2290" ht="13.15" customHeight="1"/>
    <row r="2291" ht="13.15" customHeight="1"/>
    <row r="2292" ht="13.15" customHeight="1"/>
    <row r="2293" ht="13.15" customHeight="1"/>
    <row r="2294" ht="13.15" customHeight="1"/>
    <row r="2295" ht="13.15" customHeight="1"/>
    <row r="2296" ht="13.15" customHeight="1"/>
    <row r="2297" ht="13.15" customHeight="1"/>
    <row r="2298" ht="13.15" customHeight="1"/>
    <row r="2299" ht="13.15" customHeight="1"/>
    <row r="2300" ht="13.15" customHeight="1"/>
    <row r="2301" ht="13.15" customHeight="1"/>
    <row r="2302" ht="13.15" customHeight="1"/>
    <row r="2303" ht="13.15" customHeight="1"/>
    <row r="2304" ht="13.15" customHeight="1"/>
    <row r="2305" ht="13.15" customHeight="1"/>
    <row r="2306" ht="13.15" customHeight="1"/>
    <row r="2307" ht="13.15" customHeight="1"/>
    <row r="2308" ht="13.15" customHeight="1"/>
    <row r="2309" ht="13.15" customHeight="1"/>
    <row r="2310" ht="13.15" customHeight="1"/>
    <row r="2311" ht="13.15" customHeight="1"/>
    <row r="2312" ht="13.15" customHeight="1"/>
    <row r="2313" ht="13.15" customHeight="1"/>
    <row r="2314" ht="13.15" customHeight="1"/>
    <row r="2315" ht="13.15" customHeight="1"/>
    <row r="2316" ht="13.15" customHeight="1"/>
    <row r="2317" ht="13.15" customHeight="1"/>
    <row r="2318" ht="13.15" customHeight="1"/>
    <row r="2319" ht="13.15" customHeight="1"/>
    <row r="2320" ht="13.15" customHeight="1"/>
    <row r="2321" ht="13.15" customHeight="1"/>
    <row r="2322" ht="13.15" customHeight="1"/>
    <row r="2323" ht="13.15" customHeight="1"/>
    <row r="2324" ht="13.15" customHeight="1"/>
    <row r="2325" ht="13.15" customHeight="1"/>
    <row r="2326" ht="13.15" customHeight="1"/>
    <row r="2327" ht="13.15" customHeight="1"/>
    <row r="2328" ht="13.15" customHeight="1"/>
    <row r="2329" ht="13.15" customHeight="1"/>
    <row r="2330" ht="13.15" customHeight="1"/>
    <row r="2331" ht="13.15" customHeight="1"/>
    <row r="2332" ht="13.15" customHeight="1"/>
    <row r="2333" ht="13.15" customHeight="1"/>
    <row r="2334" ht="13.15" customHeight="1"/>
    <row r="2335" ht="13.15" customHeight="1"/>
    <row r="2336" ht="13.15" customHeight="1"/>
    <row r="2337" ht="13.15" customHeight="1"/>
    <row r="2338" ht="13.15" customHeight="1"/>
    <row r="2339" ht="13.15" customHeight="1"/>
    <row r="2340" ht="13.15" customHeight="1"/>
    <row r="2341" ht="13.15" customHeight="1"/>
    <row r="2342" ht="13.15" customHeight="1"/>
    <row r="2343" ht="13.15" customHeight="1"/>
    <row r="2344" ht="13.15" customHeight="1"/>
    <row r="2345" ht="13.15" customHeight="1"/>
    <row r="2346" ht="13.15" customHeight="1"/>
    <row r="2347" ht="13.15" customHeight="1"/>
    <row r="2348" ht="13.15" customHeight="1"/>
    <row r="2349" ht="13.15" customHeight="1"/>
    <row r="2350" ht="13.15" customHeight="1"/>
    <row r="2351" ht="13.15" customHeight="1"/>
    <row r="2352" ht="13.15" customHeight="1"/>
    <row r="2353" ht="13.15" customHeight="1"/>
    <row r="2354" ht="13.15" customHeight="1"/>
    <row r="2355" ht="13.15" customHeight="1"/>
    <row r="2356" ht="13.15" customHeight="1"/>
    <row r="2357" ht="13.15" customHeight="1"/>
    <row r="2358" ht="13.15" customHeight="1"/>
    <row r="2359" ht="13.15" customHeight="1"/>
    <row r="2360" ht="13.15" customHeight="1"/>
    <row r="2361" ht="13.15" customHeight="1"/>
    <row r="2362" ht="13.15" customHeight="1"/>
    <row r="2363" ht="13.15" customHeight="1"/>
    <row r="2364" ht="13.15" customHeight="1"/>
    <row r="2365" ht="13.15" customHeight="1"/>
    <row r="2366" ht="13.15" customHeight="1"/>
    <row r="2367" ht="13.15" customHeight="1"/>
    <row r="2368" ht="13.15" customHeight="1"/>
    <row r="2369" ht="13.15" customHeight="1"/>
    <row r="2370" ht="13.15" customHeight="1"/>
    <row r="2371" ht="13.15" customHeight="1"/>
    <row r="2372" ht="13.15" customHeight="1"/>
    <row r="2373" ht="13.15" customHeight="1"/>
    <row r="2374" ht="13.15" customHeight="1"/>
    <row r="2375" ht="13.15" customHeight="1"/>
    <row r="2376" ht="13.15" customHeight="1"/>
    <row r="2377" ht="13.15" customHeight="1"/>
    <row r="2378" ht="13.15" customHeight="1"/>
    <row r="2379" ht="13.15" customHeight="1"/>
    <row r="2380" ht="13.15" customHeight="1"/>
    <row r="2381" ht="13.15" customHeight="1"/>
    <row r="2382" ht="13.15" customHeight="1"/>
    <row r="2383" ht="13.15" customHeight="1"/>
    <row r="2384" ht="13.15" customHeight="1"/>
    <row r="2385" ht="13.15" customHeight="1"/>
    <row r="2386" ht="13.15" customHeight="1"/>
    <row r="2387" ht="13.15" customHeight="1"/>
    <row r="2388" ht="13.15" customHeight="1"/>
    <row r="2389" ht="13.15" customHeight="1"/>
    <row r="2390" ht="13.15" customHeight="1"/>
    <row r="2391" ht="13.15" customHeight="1"/>
    <row r="2392" ht="13.15" customHeight="1"/>
    <row r="2393" ht="13.15" customHeight="1"/>
    <row r="2394" ht="13.15" customHeight="1"/>
    <row r="2395" ht="13.15" customHeight="1"/>
    <row r="2396" ht="13.15" customHeight="1"/>
    <row r="2397" ht="13.15" customHeight="1"/>
    <row r="2398" ht="13.15" customHeight="1"/>
    <row r="2399" ht="13.15" customHeight="1"/>
    <row r="2400" ht="13.15" customHeight="1"/>
    <row r="2401" ht="13.15" customHeight="1"/>
    <row r="2402" ht="13.15" customHeight="1"/>
    <row r="2403" ht="13.15" customHeight="1"/>
    <row r="2404" ht="13.15" customHeight="1"/>
    <row r="2405" ht="13.15" customHeight="1"/>
    <row r="2406" ht="13.15" customHeight="1"/>
    <row r="2407" ht="13.15" customHeight="1"/>
    <row r="2408" ht="13.15" customHeight="1"/>
    <row r="2409" ht="13.15" customHeight="1"/>
    <row r="2410" ht="13.15" customHeight="1"/>
    <row r="2411" ht="13.15" customHeight="1"/>
    <row r="2412" ht="13.15" customHeight="1"/>
    <row r="2413" ht="13.15" customHeight="1"/>
    <row r="2414" ht="13.15" customHeight="1"/>
    <row r="2415" ht="13.15" customHeight="1"/>
    <row r="2416" ht="13.15" customHeight="1"/>
    <row r="2417" ht="13.15" customHeight="1"/>
    <row r="2418" ht="13.15" customHeight="1"/>
    <row r="2419" ht="13.15" customHeight="1"/>
    <row r="2420" ht="13.15" customHeight="1"/>
    <row r="2421" ht="13.15" customHeight="1"/>
    <row r="2422" ht="13.15" customHeight="1"/>
    <row r="2423" ht="13.15" customHeight="1"/>
    <row r="2424" ht="13.15" customHeight="1"/>
    <row r="2425" ht="13.15" customHeight="1"/>
    <row r="2426" ht="13.15" customHeight="1"/>
    <row r="2427" ht="13.15" customHeight="1"/>
    <row r="2428" ht="13.15" customHeight="1"/>
    <row r="2429" ht="13.15" customHeight="1"/>
    <row r="2430" ht="13.15" customHeight="1"/>
    <row r="2431" ht="13.15" customHeight="1"/>
    <row r="2432" ht="13.15" customHeight="1"/>
    <row r="2433" ht="13.15" customHeight="1"/>
    <row r="2434" ht="13.15" customHeight="1"/>
    <row r="2435" ht="13.15" customHeight="1"/>
    <row r="2436" ht="13.15" customHeight="1"/>
    <row r="2437" ht="13.15" customHeight="1"/>
    <row r="2438" ht="13.15" customHeight="1"/>
    <row r="2439" ht="13.15" customHeight="1"/>
    <row r="2440" ht="13.15" customHeight="1"/>
    <row r="2441" ht="13.15" customHeight="1"/>
    <row r="2442" ht="13.15" customHeight="1"/>
    <row r="2443" ht="13.15" customHeight="1"/>
    <row r="2444" ht="13.15" customHeight="1"/>
    <row r="2445" ht="13.15" customHeight="1"/>
    <row r="2446" ht="13.15" customHeight="1"/>
    <row r="2447" ht="13.15" customHeight="1"/>
    <row r="2448" ht="13.15" customHeight="1"/>
    <row r="2449" ht="13.15" customHeight="1"/>
    <row r="2450" ht="13.15" customHeight="1"/>
    <row r="2451" ht="13.15" customHeight="1"/>
    <row r="2452" ht="13.15" customHeight="1"/>
    <row r="2453" ht="13.15" customHeight="1"/>
    <row r="2454" ht="13.15" customHeight="1"/>
    <row r="2455" ht="13.15" customHeight="1"/>
    <row r="2456" ht="13.15" customHeight="1"/>
    <row r="2457" ht="13.15" customHeight="1"/>
    <row r="2458" ht="13.15" customHeight="1"/>
    <row r="2459" ht="13.15" customHeight="1"/>
    <row r="2460" ht="13.15" customHeight="1"/>
    <row r="2461" ht="13.15" customHeight="1"/>
    <row r="2462" ht="13.15" customHeight="1"/>
    <row r="2463" ht="13.15" customHeight="1"/>
    <row r="2464" ht="13.15" customHeight="1"/>
    <row r="2465" ht="13.15" customHeight="1"/>
    <row r="2466" ht="13.15" customHeight="1"/>
    <row r="2467" ht="13.15" customHeight="1"/>
    <row r="2468" ht="13.15" customHeight="1"/>
    <row r="2469" ht="13.15" customHeight="1"/>
    <row r="2470" ht="13.15" customHeight="1"/>
    <row r="2471" ht="13.15" customHeight="1"/>
    <row r="2472" ht="13.15" customHeight="1"/>
    <row r="2473" ht="13.15" customHeight="1"/>
    <row r="2474" ht="13.15" customHeight="1"/>
    <row r="2475" ht="13.15" customHeight="1"/>
    <row r="2476" ht="13.15" customHeight="1"/>
    <row r="2477" ht="13.15" customHeight="1"/>
    <row r="2478" ht="13.15" customHeight="1"/>
    <row r="2479" ht="13.15" customHeight="1"/>
    <row r="2480" ht="13.15" customHeight="1"/>
    <row r="2481" ht="13.15" customHeight="1"/>
    <row r="2482" ht="13.15" customHeight="1"/>
    <row r="2483" ht="13.15" customHeight="1"/>
    <row r="2484" ht="13.15" customHeight="1"/>
    <row r="2485" ht="13.15" customHeight="1"/>
    <row r="2486" ht="13.15" customHeight="1"/>
    <row r="2487" ht="13.15" customHeight="1"/>
    <row r="2488" ht="13.15" customHeight="1"/>
    <row r="2489" ht="13.15" customHeight="1"/>
    <row r="2490" ht="13.15" customHeight="1"/>
    <row r="2491" ht="13.15" customHeight="1"/>
    <row r="2492" ht="13.15" customHeight="1"/>
    <row r="2493" ht="13.15" customHeight="1"/>
    <row r="2494" ht="13.15" customHeight="1"/>
    <row r="2495" ht="13.15" customHeight="1"/>
    <row r="2496" ht="13.15" customHeight="1"/>
    <row r="2497" ht="13.15" customHeight="1"/>
    <row r="2498" ht="13.15" customHeight="1"/>
    <row r="2499" ht="13.15" customHeight="1"/>
    <row r="2500" ht="13.15" customHeight="1"/>
    <row r="2501" ht="13.15" customHeight="1"/>
    <row r="2502" ht="13.15" customHeight="1"/>
    <row r="2503" ht="13.15" customHeight="1"/>
    <row r="2504" ht="13.15" customHeight="1"/>
    <row r="2505" ht="13.15" customHeight="1"/>
    <row r="2506" ht="13.15" customHeight="1"/>
    <row r="2507" ht="13.15" customHeight="1"/>
    <row r="2508" ht="13.15" customHeight="1"/>
    <row r="2509" ht="13.15" customHeight="1"/>
    <row r="2510" ht="13.15" customHeight="1"/>
    <row r="2511" ht="13.15" customHeight="1"/>
    <row r="2512" ht="13.15" customHeight="1"/>
    <row r="2513" ht="13.15" customHeight="1"/>
    <row r="2514" ht="13.15" customHeight="1"/>
    <row r="2515" ht="13.15" customHeight="1"/>
    <row r="2516" ht="13.15" customHeight="1"/>
    <row r="2517" ht="13.15" customHeight="1"/>
    <row r="2518" ht="13.15" customHeight="1"/>
    <row r="2519" ht="13.15" customHeight="1"/>
    <row r="2520" ht="13.15" customHeight="1"/>
    <row r="2521" ht="13.15" customHeight="1"/>
    <row r="2522" ht="13.15" customHeight="1"/>
    <row r="2523" ht="13.15" customHeight="1"/>
    <row r="2524" ht="13.15" customHeight="1"/>
    <row r="2525" ht="13.15" customHeight="1"/>
    <row r="2526" ht="13.15" customHeight="1"/>
    <row r="2527" ht="13.15" customHeight="1"/>
    <row r="2528" ht="13.15" customHeight="1"/>
    <row r="2529" ht="13.15" customHeight="1"/>
    <row r="2530" ht="13.15" customHeight="1"/>
    <row r="2531" ht="13.15" customHeight="1"/>
    <row r="2532" ht="13.15" customHeight="1"/>
    <row r="2533" ht="13.15" customHeight="1"/>
    <row r="2534" ht="13.15" customHeight="1"/>
    <row r="2535" ht="13.15" customHeight="1"/>
    <row r="2536" ht="13.15" customHeight="1"/>
    <row r="2537" ht="13.15" customHeight="1"/>
    <row r="2538" ht="13.15" customHeight="1"/>
    <row r="2539" ht="13.15" customHeight="1"/>
    <row r="2540" ht="13.15" customHeight="1"/>
    <row r="2541" ht="13.15" customHeight="1"/>
    <row r="2542" ht="13.15" customHeight="1"/>
    <row r="2543" ht="13.15" customHeight="1"/>
    <row r="2544" ht="13.15" customHeight="1"/>
    <row r="2545" ht="13.15" customHeight="1"/>
    <row r="2546" ht="13.15" customHeight="1"/>
    <row r="2547" ht="13.15" customHeight="1"/>
    <row r="2548" ht="13.15" customHeight="1"/>
    <row r="2549" ht="13.15" customHeight="1"/>
    <row r="2550" ht="13.15" customHeight="1"/>
    <row r="2551" ht="13.15" customHeight="1"/>
    <row r="2552" ht="13.15" customHeight="1"/>
    <row r="2553" ht="13.15" customHeight="1"/>
    <row r="2554" ht="13.15" customHeight="1"/>
    <row r="2555" ht="13.15" customHeight="1"/>
    <row r="2556" ht="13.15" customHeight="1"/>
    <row r="2557" ht="13.15" customHeight="1"/>
    <row r="2558" ht="13.15" customHeight="1"/>
    <row r="2559" ht="13.15" customHeight="1"/>
    <row r="2560" ht="13.15" customHeight="1"/>
    <row r="2561" ht="13.15" customHeight="1"/>
    <row r="2562" ht="13.15" customHeight="1"/>
    <row r="2563" ht="13.15" customHeight="1"/>
    <row r="2564" ht="13.15" customHeight="1"/>
    <row r="2565" ht="13.15" customHeight="1"/>
    <row r="2566" ht="13.15" customHeight="1"/>
    <row r="2567" ht="13.15" customHeight="1"/>
  </sheetData>
  <pageMargins left="1.3779527559055118" right="0.19685039370078741" top="0.35433070866141736" bottom="0.39370078740157483" header="0" footer="0.15748031496062992"/>
  <pageSetup paperSize="9" scale="74" orientation="portrait" verticalDpi="180" r:id="rId1"/>
  <headerFooter alignWithMargins="0">
    <oddHeader>&amp;R&amp;P</oddHeader>
    <oddFooter>&amp;C&amp;8&amp;A&amp;R&amp;8Stran &amp;P</oddFooter>
  </headerFooter>
  <rowBreaks count="13" manualBreakCount="13">
    <brk id="55" max="16383" man="1"/>
    <brk id="83" max="16383" man="1"/>
    <brk id="165" max="8" man="1"/>
    <brk id="246" max="16383" man="1"/>
    <brk id="324" max="8" man="1"/>
    <brk id="351" max="8" man="1"/>
    <brk id="433" max="8" man="1"/>
    <brk id="496" max="8" man="1"/>
    <brk id="573" max="8" man="1"/>
    <brk id="630" max="8" man="1"/>
    <brk id="711" max="8" man="1"/>
    <brk id="793" max="8" man="1"/>
    <brk id="867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4</vt:i4>
      </vt:variant>
    </vt:vector>
  </HeadingPairs>
  <TitlesOfParts>
    <vt:vector size="5" baseType="lpstr">
      <vt:lpstr>MOL-PLEČNIK0V-AVDITORIJ-0.2.2</vt:lpstr>
      <vt:lpstr>'MOL-PLEČNIK0V-AVDITORIJ-0.2.2'!DDV_STOPNJA</vt:lpstr>
      <vt:lpstr>'MOL-PLEČNIK0V-AVDITORIJ-0.2.2'!G_0_PRIPRAVLJALNA</vt:lpstr>
      <vt:lpstr>'MOL-PLEČNIK0V-AVDITORIJ-0.2.2'!G_1_ZEMELJSKA_DELA</vt:lpstr>
      <vt:lpstr>'MOL-PLEČNIK0V-AVDITORIJ-0.2.2'!Področje_tiskanja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 Pezdirc</dc:creator>
  <cp:lastModifiedBy>Maja Bovcon</cp:lastModifiedBy>
  <cp:lastPrinted>2021-07-30T06:01:02Z</cp:lastPrinted>
  <dcterms:created xsi:type="dcterms:W3CDTF">2001-02-28T12:01:29Z</dcterms:created>
  <dcterms:modified xsi:type="dcterms:W3CDTF">2021-12-28T07:51:32Z</dcterms:modified>
</cp:coreProperties>
</file>